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activeTab="0"/>
  </bookViews>
  <sheets>
    <sheet name="додаток 1" sheetId="1" r:id="rId1"/>
    <sheet name="додаток_1 продовження" sheetId="2" r:id="rId2"/>
  </sheets>
  <definedNames>
    <definedName name="_xlnm.Print_Titles" localSheetId="0">'додаток 1'!$16:$16</definedName>
    <definedName name="_xlnm.Print_Area" localSheetId="0">'додаток 1'!$A$1:$L$115</definedName>
    <definedName name="_xlnm.Print_Area" localSheetId="1">'додаток_1 продовження'!$A$1:$J$22</definedName>
  </definedNames>
  <calcPr fullCalcOnLoad="1"/>
</workbook>
</file>

<file path=xl/sharedStrings.xml><?xml version="1.0" encoding="utf-8"?>
<sst xmlns="http://schemas.openxmlformats.org/spreadsheetml/2006/main" count="236" uniqueCount="147">
  <si>
    <t>№ з/п</t>
  </si>
  <si>
    <t>Усього</t>
  </si>
  <si>
    <t>Фінансові джерела</t>
  </si>
  <si>
    <t>Назва, зміст завдання, заходу</t>
  </si>
  <si>
    <t>КЕКВ</t>
  </si>
  <si>
    <t>*Вказати джерело (державний бюджет, місцеві бюджети, інші кошти)</t>
  </si>
  <si>
    <t>Інші джерела*</t>
  </si>
  <si>
    <t>Контрагент**</t>
  </si>
  <si>
    <t>Замовник</t>
  </si>
  <si>
    <t>Підрядник</t>
  </si>
  <si>
    <t>Разом</t>
  </si>
  <si>
    <t>обласний бюджет</t>
  </si>
  <si>
    <t>Керівник установи
головного розпорядника коштів</t>
  </si>
  <si>
    <t>Назва основного засобу/лікарських засобів</t>
  </si>
  <si>
    <t>Постачальник</t>
  </si>
  <si>
    <t>Обласний бюджет</t>
  </si>
  <si>
    <t>Кредиторська заборгованість</t>
  </si>
  <si>
    <t>Основні дані:</t>
  </si>
  <si>
    <t>1. Аналіз використання коштів Програми згідно з проведеними витратами (за завданнями і заходами)</t>
  </si>
  <si>
    <t>2. Аналіз використання коштів Програми згідно з проведеними витратами (за переліками об'єктів/проектів, у разі їх наявності)</t>
  </si>
  <si>
    <t>3. Аналіз використання коштів Програми згідно з проведеними витратами (за переліками основних засобів і лікарських засобів, у разі їх наявності)</t>
  </si>
  <si>
    <t xml:space="preserve">Економія коштів за рахунок процедур державних закупівель
</t>
  </si>
  <si>
    <t>Економія коштів за рахунок процедур державних закупівель</t>
  </si>
  <si>
    <t>_____________
(підпис)</t>
  </si>
  <si>
    <t>тис. грн</t>
  </si>
  <si>
    <t>у т. ч.</t>
  </si>
  <si>
    <t xml:space="preserve"> - номер та дата рішення про внесення останніх змін до Програми;</t>
  </si>
  <si>
    <t xml:space="preserve"> Додаток 1 </t>
  </si>
  <si>
    <t>Примітка: таблиця заповнюється у разі наявності об'єктів будівництва, реконструкції, ремонту (капітального і поточного).</t>
  </si>
  <si>
    <t>______________
(ім'я та прізвище)</t>
  </si>
  <si>
    <t>Назва об'єкта/проекту</t>
  </si>
  <si>
    <t xml:space="preserve">                    Додаток 1 </t>
  </si>
  <si>
    <t xml:space="preserve">Короткий опис досягнутих результатів
Вказати напрями розподілу зекономлених коштів за результатами процедур державних закупівель </t>
  </si>
  <si>
    <t>** Безпосередній отримувач коштів (суб'єкт, з яким укладено угоди на закупівлю або виконання робіт)</t>
  </si>
  <si>
    <t>продовження</t>
  </si>
  <si>
    <r>
      <t xml:space="preserve">Пояснення щодо невиконання заходів </t>
    </r>
    <r>
      <rPr>
        <b/>
        <sz val="11"/>
        <rFont val="Times New Roman"/>
        <family val="1"/>
      </rPr>
      <t>(заповнюється за 
підсумками року</t>
    </r>
    <r>
      <rPr>
        <b/>
        <sz val="11"/>
        <color indexed="8"/>
        <rFont val="Times New Roman"/>
        <family val="1"/>
      </rPr>
      <t>)</t>
    </r>
  </si>
  <si>
    <t>Передбачене фінансування на 2021 рік</t>
  </si>
  <si>
    <t>Профінансовано за І квартал 2021 року</t>
  </si>
  <si>
    <t>Оплачено робіт (касові видатки) за І квартал 2021 року</t>
  </si>
  <si>
    <t>Оплачено  (касові видатки) за І квартал 2021 року</t>
  </si>
  <si>
    <r>
      <t xml:space="preserve">інші джерела </t>
    </r>
    <r>
      <rPr>
        <b/>
        <sz val="14"/>
        <color indexed="10"/>
        <rFont val="Times New Roman"/>
        <family val="1"/>
      </rPr>
      <t>(</t>
    </r>
    <r>
      <rPr>
        <b/>
        <u val="single"/>
        <sz val="14"/>
        <color indexed="10"/>
        <rFont val="Times New Roman"/>
        <family val="1"/>
      </rPr>
      <t>зазначити окремо різні  джерела - місцеві, державні, власні кошти, тощо</t>
    </r>
    <r>
      <rPr>
        <b/>
        <sz val="14"/>
        <color indexed="10"/>
        <rFont val="Times New Roman"/>
        <family val="1"/>
      </rPr>
      <t>)</t>
    </r>
  </si>
  <si>
    <r>
      <t xml:space="preserve"> - номер та дата рішення про прийняття Програми </t>
    </r>
    <r>
      <rPr>
        <b/>
        <sz val="14"/>
        <color indexed="8"/>
        <rFont val="Times New Roman"/>
        <family val="1"/>
      </rPr>
      <t>Рішення №66 від 23 лютого 2021 року</t>
    </r>
    <r>
      <rPr>
        <sz val="14"/>
        <color indexed="8"/>
        <rFont val="Times New Roman"/>
        <family val="1"/>
      </rPr>
      <t>;</t>
    </r>
  </si>
  <si>
    <r>
      <t xml:space="preserve"> - заплановане фінансування з обласного бюджету</t>
    </r>
    <r>
      <rPr>
        <b/>
        <sz val="14"/>
        <color indexed="8"/>
        <rFont val="Times New Roman"/>
        <family val="1"/>
      </rPr>
      <t>, 25 000 000,00 грн</t>
    </r>
    <r>
      <rPr>
        <sz val="14"/>
        <color indexed="8"/>
        <rFont val="Times New Roman"/>
        <family val="1"/>
      </rPr>
      <t>;</t>
    </r>
  </si>
  <si>
    <r>
      <t xml:space="preserve"> - назва Програми - </t>
    </r>
    <r>
      <rPr>
        <b/>
        <sz val="14"/>
        <color indexed="8"/>
        <rFont val="Times New Roman"/>
        <family val="1"/>
      </rPr>
      <t>Регіональна програма з міжнародного і транскордонного співробітництва, європейської інтеграції на 2021-2025 роки</t>
    </r>
    <r>
      <rPr>
        <sz val="14"/>
        <color indexed="8"/>
        <rFont val="Times New Roman"/>
        <family val="1"/>
      </rPr>
      <t xml:space="preserve"> ;</t>
    </r>
  </si>
  <si>
    <r>
      <t xml:space="preserve"> - розпорядник коштів (виконавець Програми) - </t>
    </r>
    <r>
      <rPr>
        <b/>
        <sz val="14"/>
        <color indexed="8"/>
        <rFont val="Times New Roman"/>
        <family val="1"/>
      </rPr>
      <t>департамент міжнародної технічної допомоги та міжнародного співробітництва Львівської облдержадміністрації</t>
    </r>
  </si>
  <si>
    <t xml:space="preserve"> - мета Програми - підвищення якості життя населення та рівня розвитку Львівської області завдяки використанню можливостей міжнародного і транскордонного співробітництва та європейської інтеграції.</t>
  </si>
  <si>
    <r>
      <t xml:space="preserve">I. Розвиток міжнародного і міжрегіонального співробітництва </t>
    </r>
    <r>
      <rPr>
        <sz val="10"/>
        <color indexed="8"/>
        <rFont val="Times New Roman"/>
        <family val="1"/>
      </rPr>
      <t xml:space="preserve">1. Протокольні заходи:
- проведення зустрічей керівництва області з представниками офіційних делегацій іноземних держав та організацій;
- організація офіційних прийомів для делегацій регіонів-партнерів іноземних держав та організацій у рамках чинних і планованих дво - та багатосторонніх документів, згідно з програмами таких візитів.
</t>
    </r>
  </si>
  <si>
    <t>1.</t>
  </si>
  <si>
    <r>
      <rPr>
        <b/>
        <sz val="10"/>
        <color indexed="8"/>
        <rFont val="Times New Roman"/>
        <family val="1"/>
      </rPr>
      <t>I. Розвиток міжнародного і міжрегіонального співробітництва</t>
    </r>
    <r>
      <rPr>
        <sz val="10"/>
        <color indexed="8"/>
        <rFont val="Times New Roman"/>
        <family val="1"/>
      </rPr>
      <t xml:space="preserve"> 2. Візити делегацій Львівської області до регіонів-партнерів іноземних держав у рамках чинних і планованих дво- та багатосторонніх документів</t>
    </r>
  </si>
  <si>
    <t>2.</t>
  </si>
  <si>
    <t>3.</t>
  </si>
  <si>
    <r>
      <rPr>
        <b/>
        <sz val="10"/>
        <color indexed="8"/>
        <rFont val="Times New Roman"/>
        <family val="1"/>
      </rPr>
      <t>II. Розвиток 
транскордонного співробітництва.</t>
    </r>
    <r>
      <rPr>
        <sz val="10"/>
        <color indexed="8"/>
        <rFont val="Times New Roman"/>
        <family val="1"/>
      </rPr>
      <t xml:space="preserve"> 1. Забезпечення участі представників Львівщини та України в засіданнях українсько-польської Міжурядової координаційної ради з питань міжрегіонального співробітництва, у тому числі в режимі онлайн
</t>
    </r>
  </si>
  <si>
    <t>4.</t>
  </si>
  <si>
    <r>
      <rPr>
        <b/>
        <sz val="10"/>
        <color indexed="8"/>
        <rFont val="Times New Roman"/>
        <family val="1"/>
      </rPr>
      <t>II. Розвиток 
транскордонного співробітництва</t>
    </r>
    <r>
      <rPr>
        <sz val="10"/>
        <color indexed="8"/>
        <rFont val="Times New Roman"/>
        <family val="1"/>
      </rPr>
      <t xml:space="preserve">. 2. Проведення спільних транскордонних заходів та посилення інституційної спроможності територіальних громад у сфері транскордонного співробітництва. 2.1. Співорганізація та забезпечення проведення «Європейських днів добросусідства» 
2.2. Співорганізація та забезпечення проведення «Фестивалю Партнерства».
2.3.Співорганізація та забезпечення проведення транскордонного заходу «Чужих дітей не буває», «Миколай без кордонів»
2.4. Співорганізація, проведення та участь представників Львівщини у спільних заходах і проєктах  Карпатського Єврорегіону
2.5. Організація, проведення та участь у проєктах, заходах та візитах у рамках Стратегії транскордонного співробітництва Люблінського воєводства, Підкарпатського воєводства, Львівської області, Волинської області та Брестської області на 2021 – 2027 роки, Стратегії ЄС для Карпатського регіону та ін., у т. ч. в режимі онлайн
2.6. Посилення інституційної спроможності територіальних громад з питань організації транскордонного співробітництва
</t>
    </r>
  </si>
  <si>
    <t>5.</t>
  </si>
  <si>
    <r>
      <rPr>
        <b/>
        <sz val="11"/>
        <color indexed="8"/>
        <rFont val="Times New Roman"/>
        <family val="1"/>
      </rPr>
      <t>II. Розвиток 
транскордонного співробітництва</t>
    </r>
    <r>
      <rPr>
        <sz val="11"/>
        <color indexed="8"/>
        <rFont val="Times New Roman"/>
        <family val="1"/>
      </rPr>
      <t xml:space="preserve">. 2. Проведення спільних транскордонних заходів та посилення інституційної спроможності територіальних громад у сфері транскордонного співробітництва. 2.7. Співорганізація V Форуму місцевого розвитку . </t>
    </r>
  </si>
  <si>
    <t xml:space="preserve">6. </t>
  </si>
  <si>
    <r>
      <t xml:space="preserve">II. Розвиток 
транскордонного співробітництва. </t>
    </r>
    <r>
      <rPr>
        <sz val="11"/>
        <color indexed="8"/>
        <rFont val="Times New Roman"/>
        <family val="1"/>
      </rPr>
      <t>3. Проведення спільних заходів, спрямованих на розбудову інфраструктури державного кордону</t>
    </r>
  </si>
  <si>
    <t xml:space="preserve"> обласний бюджет</t>
  </si>
  <si>
    <t>Усього по завданню II в т.ч.</t>
  </si>
  <si>
    <t>інші джерела</t>
  </si>
  <si>
    <t>Усього по завданню I в т.ч.</t>
  </si>
  <si>
    <t>7.</t>
  </si>
  <si>
    <r>
      <rPr>
        <b/>
        <sz val="11"/>
        <color indexed="8"/>
        <rFont val="Times New Roman"/>
        <family val="1"/>
      </rPr>
      <t xml:space="preserve">III. Залучення та супровід проектів МТД. </t>
    </r>
    <r>
      <rPr>
        <sz val="11"/>
        <color indexed="8"/>
        <rFont val="Times New Roman"/>
        <family val="1"/>
      </rPr>
      <t xml:space="preserve">1. Проведення навчальних семінарів і виїзних консультацій для громадських організацій та органів місцевого самоврядування з питань підготовки проєктів у програмах міжнародної
технічної допомоги
</t>
    </r>
  </si>
  <si>
    <t>8.</t>
  </si>
  <si>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2.1. Співфінансування проєктів міжнародної технічної допомоги на умовах, прийнятних Порядку співфінансування проєктів МТД з обласного бюджету. </t>
    </r>
  </si>
  <si>
    <t>9.</t>
  </si>
  <si>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2.2. Співфінансування проєкту «Створення системи швидкого реагування на інформацію про злочини та інші події у м. Львові» № PLBU.03.02.00-UA-0008/17-00, що реалізується на території Львівської області із залученням МТД в рамках Програми транскордонного співробітництва PBU 2014 – 2020</t>
    </r>
  </si>
  <si>
    <t>10.</t>
  </si>
  <si>
    <t>11.</t>
  </si>
  <si>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2.3. Співфінансування проєкту «Ковбойки: Український дикий захід» ENI/2017/329-855, що реалізується на території Львівської області із залученням міжнародної технічної допомоги</t>
    </r>
  </si>
  <si>
    <r>
      <rPr>
        <b/>
        <sz val="11"/>
        <color indexed="8"/>
        <rFont val="Times New Roman"/>
        <family val="1"/>
      </rPr>
      <t xml:space="preserve">III. Залучення та супровід проектів МТД.  </t>
    </r>
    <r>
      <rPr>
        <sz val="11"/>
        <color indexed="8"/>
        <rFont val="Times New Roman"/>
        <family val="1"/>
      </rPr>
      <t>2. Співфінансування проєктів МТД на території Львівської області.</t>
    </r>
    <r>
      <rPr>
        <b/>
        <sz val="11"/>
        <color indexed="8"/>
        <rFont val="Times New Roman"/>
        <family val="1"/>
      </rPr>
      <t xml:space="preserve"> </t>
    </r>
    <r>
      <rPr>
        <sz val="11"/>
        <color indexed="8"/>
        <rFont val="Times New Roman"/>
        <family val="1"/>
      </rPr>
      <t>2.4. Співфінансування проєкту «Монастирі-близнюки Венгрув та Рава-Руська – використання потенціалу історичної спадщини закону Реформаторів для розвитку туризму та соціально-культурного життя в Польщі та Україні» № PLBU.01.01.00-14-0658/17-00,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</si>
  <si>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2.5. Співфінансування проєкту «Біосферний заповідник «Розточчя»» № PLBU.01.02.00-06-0861/19-00, що реалізується на території Львівської області із залученням МТД в рамках Програми транскордонного співробітництва PBU 2014 – 2020</t>
    </r>
  </si>
  <si>
    <t>12.</t>
  </si>
  <si>
    <t>13.</t>
  </si>
  <si>
    <t>14.</t>
  </si>
  <si>
    <t>15.</t>
  </si>
  <si>
    <t>16.</t>
  </si>
  <si>
    <t>17.</t>
  </si>
  <si>
    <t>18.</t>
  </si>
  <si>
    <t>19.</t>
  </si>
  <si>
    <t>20.</t>
  </si>
  <si>
    <t>21.</t>
  </si>
  <si>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2.6. Співфінансування проєкту «Захист громадянських прав осіб з інвалідністю і створення можливостей для них пізнавати унікальну культуру і архітектурну спадщину міст Львова і Перемишля» №PLBU.01.01.00-UA-0804/19-00,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</si>
  <si>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2.7. Співфінансування проєкту «Відтворення та збереження кулінарних традицій для промоції туристичного потенціалу гірських транскордонних регіонів» № PLBU.01.01.00-UA-0802/19-00,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</si>
  <si>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2.8. Співфінансування проєкту «Волонтери для культурної спадщини» 
№ PLBU.01.01.00-UA-0781/19-00, що реалізується на території Львівської області із залученням МТД в рамках Програми транскордонного співробітництва PBU 2014 – 2020
</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</si>
  <si>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2.9. Співфінансування проєкту «Жінки як носійки культури на українсько-польському прикордонні» № PBU3/1144/20,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</si>
  <si>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2.10. Співфінансування проєкту «Карпатський фестиваль FolkArt – спільна культурна спадщина Карпат» № PBU3/1108/20,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</si>
  <si>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2.11. Співфінансування проєкту «Інноваційний підхід до історичної спадщини: наукова спадщина ветеринарної медицини українсько-польського пограниччя» № PBU/1055/20,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</si>
  <si>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2.12. Співфінансування проєкту «SWIFT: Карпатська пошуково-рятувальна мережа» № NEAR-TS/2019/411-277 , що реалізується на території Львівської області із залученням міжнародної технічної допомоги в рамках Програми Європейського Союзу «Підтримка громадянського суспільства, місцевих органів влади та прав людини»</t>
    </r>
  </si>
  <si>
    <r>
      <rPr>
        <b/>
        <sz val="11"/>
        <color indexed="8"/>
        <rFont val="Times New Roman"/>
        <family val="1"/>
      </rPr>
      <t xml:space="preserve">III. Залучення та супровід проектів МТД.  </t>
    </r>
    <r>
      <rPr>
        <sz val="11"/>
        <color indexed="8"/>
        <rFont val="Times New Roman"/>
        <family val="1"/>
      </rPr>
      <t>2. Співфінансування проєктів МТД на території Львівської області 2.13. Співфінансування проєкту «Карпатська мережа регіонального розвитку», що реалізується на території Львівської області за рахунок коштів державного бюджету, отриманих від Європейського Союзу в рамках виконання Угоди про фінансування Програми підтримки секторальної політики</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</si>
  <si>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2.14. Співфінансування проєкту «Транскордонний паломницький маршрут як інструмент промоції спільної історико-культурної спадщини в українсько-польському прикордонні» № PLBU.01.01.00-UA-0461/17-00, що реалізується на території Львівської області із залученням МТД в рамках Програми транскордонного співробітництва PBU 2014 – 2020</t>
    </r>
  </si>
  <si>
    <t>22.</t>
  </si>
  <si>
    <t>23.</t>
  </si>
  <si>
    <t>24.</t>
  </si>
  <si>
    <t>25.</t>
  </si>
  <si>
    <t>26.</t>
  </si>
  <si>
    <t>27.</t>
  </si>
  <si>
    <t>28.</t>
  </si>
  <si>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2.15. Співфінансування проєкту «РовеЛове Розточчя – разом попри кордони» № PLBU.01.02.00-06-0211/17-00,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</si>
  <si>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2.16. Співфінансування проєкту «Доступне українсько-польське прикордоння: спільні дії щодо модернізації дорожньої інфраструктури» № PLBU.02.01.00-UA-0705/17-00,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</si>
  <si>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2.17. Співфінансування проєкту «Карпатська бджола – спільні заходи із збереження унікальної природньої спадщини в українсько-польському прикордонні» № PLBU.01.02.00-UA-0941/19-00,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</si>
  <si>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2.18. Співфінансування проєкту «Звуки природи. SlowRivers – практичний пакет туриста» № PLBU.01.02.00-18-0889/19-00, що реалізується на території Львівської області із залученням МТД в рамках Програми транскордонного співробітництва PBU 2014 – 2020 </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</si>
  <si>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2.19. Співфінансування проєкту «Нафтова спадщина діяльності Ігнація Лукасевича» № PLBU.01.01.00-18-0787/19-00, що реалізується на території Львівської області із залученням МТД в рамках Програми транскордонного співробітництва PBU 2014 –2020</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</si>
  <si>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2.20. Співфінансування проєкту «Карпатський шлях дерев’яної архітектури – спільні дії для збереження та промоції історико-культурної спадщини українсько-польського прикордоння» № PLBU.01.01.00-UA-0845/19-00, що реалізується на території Львівської області із залученням МТД в рамках Програми транскордонного співробітництва PBU 2014 – 2020</t>
    </r>
  </si>
  <si>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2.21. Співфінансування проєкту «Популяризація туристичних об’єктів Першої угорсько-галицької залізниці» № PLBU.01.01.00-UA-0964/19-00, що реалізується на території Львівської області із залученням МТД в рамках Програми транскордонного співробітництва PBU 2014 – 2020</t>
    </r>
  </si>
  <si>
    <t>29.</t>
  </si>
  <si>
    <t>30.</t>
  </si>
  <si>
    <t>31.</t>
  </si>
  <si>
    <t>32.</t>
  </si>
  <si>
    <r>
      <rPr>
        <b/>
        <sz val="11"/>
        <color indexed="8"/>
        <rFont val="Times New Roman"/>
        <family val="1"/>
      </rPr>
      <t xml:space="preserve">III. Залучення та супровід проектів МТД. </t>
    </r>
    <r>
      <rPr>
        <sz val="11"/>
        <color indexed="8"/>
        <rFont val="Times New Roman"/>
        <family val="1"/>
      </rPr>
      <t xml:space="preserve"> 2. Співфінансування проєктів МТД на території Львівської області 2.22. Співфінансування проєкту «Розвиток молочного бізнесу в Україні» № D-000099, що реалізується на території Львівської області із залученням міжнародної технічної допомоги </t>
    </r>
  </si>
  <si>
    <r>
      <rPr>
        <b/>
        <sz val="11"/>
        <color indexed="8"/>
        <rFont val="Times New Roman"/>
        <family val="1"/>
      </rPr>
      <t>III. Залучення та супровід проектів МТД.</t>
    </r>
    <r>
      <rPr>
        <sz val="11"/>
        <color indexed="8"/>
        <rFont val="Times New Roman"/>
        <family val="1"/>
      </rPr>
      <t xml:space="preserve">  2. Співфінансування проєктів МТД на території Львівської області 2.23. Співфінансування проєкту «Стале управління стічними водами в Щирці» Nakopa-E-UKR.5-18, що реалізується на території Львівської області із залученням міжнародної технічної допомоги</t>
    </r>
  </si>
  <si>
    <t>Усього по завданню III в т.ч.</t>
  </si>
  <si>
    <r>
      <t xml:space="preserve">IV. Активізація співпраці із закордонними українцями в різних сферах у рамках спільних програм та заходів. </t>
    </r>
    <r>
      <rPr>
        <sz val="11"/>
        <color indexed="8"/>
        <rFont val="Times New Roman"/>
        <family val="1"/>
      </rPr>
      <t xml:space="preserve">1. Забезпечення культурних, науково-освітніх та мовних потреб закордонних українців, залучення закордонних українців до участі в рамках проєктів розвитку Львівської області. 1.1. Проведення міжнародних зустрічей, присвячених питанню задоволення національно-культурних та освітніх потреб українців за кордоном, у т. ч. в режимі онлайн.
1.2. Участь офіційних делегацій Львівської області в проведенні днів української культури, форумів, заходів у місцях компактного проживання закордонних українців
</t>
    </r>
  </si>
  <si>
    <r>
      <t>IV. Активізація співпраці із закордонними українцями в різних сферах у рамках спільних програм та заходів.</t>
    </r>
    <r>
      <rPr>
        <sz val="11"/>
        <color indexed="8"/>
        <rFont val="Times New Roman"/>
        <family val="1"/>
      </rPr>
      <t xml:space="preserve"> 1. Забезпечення культурних, науково-освітніх та мовних потреб закордонних українців, залучення закордонних українців до участі в рамках проєктів розвитку Львівської області. 1.3. Розробка та запуск платформи для залучення закордонних українців до участі в рамках проєктів розвитку Львівської області
1.4. Проведення інформаційної кампанії платформи задля залучення закордонних українців до участі в ній.
1.5. Підготовка «дорожньої карти» пропозицій для співпраці на Львівщині для закордонних українців.
1.6. Підготовка рекомендацій для територіальних громад щодо способів залучення закордонних українців у свої проєкти розвитку.
</t>
    </r>
  </si>
  <si>
    <t>Усього по завданню IV в т.ч.</t>
  </si>
  <si>
    <t>33.</t>
  </si>
  <si>
    <r>
      <t xml:space="preserve">V. Промоція та формування позитивного міжнародного іміджу Львівщини. </t>
    </r>
    <r>
      <rPr>
        <sz val="11"/>
        <color indexed="8"/>
        <rFont val="Times New Roman"/>
        <family val="1"/>
      </rPr>
      <t>1. Розробка заходів з промоції Львівської області</t>
    </r>
  </si>
  <si>
    <t>34.</t>
  </si>
  <si>
    <t>Усього по завданню V в т.ч.</t>
  </si>
  <si>
    <t>Директор департаменту міжнародної технічної допомоги та міжнародного співробітництва облдержадміністрації</t>
  </si>
  <si>
    <t>Роман ШЕПЕЛЯК</t>
  </si>
  <si>
    <r>
      <rPr>
        <b/>
        <sz val="11"/>
        <color indexed="8"/>
        <rFont val="Times New Roman"/>
        <family val="1"/>
      </rPr>
      <t xml:space="preserve">V. Промоція та формування позитивного міжнародного іміджу Львівщини. </t>
    </r>
    <r>
      <rPr>
        <sz val="11"/>
        <color indexed="8"/>
        <rFont val="Times New Roman"/>
        <family val="1"/>
      </rPr>
      <t>2. Участь у міжнародних виставках та ярмарках для представлення потенціалу Львівщини в Україні та за кордоном.</t>
    </r>
  </si>
  <si>
    <t>ДП науково-телекомунікаційний центр "Українська академічна і дослідницька мережа"</t>
  </si>
  <si>
    <t>ГО "Інститут транскордонного співробітництва та європейської інтеграції"</t>
  </si>
  <si>
    <r>
      <rPr>
        <b/>
        <sz val="11"/>
        <color indexed="8"/>
        <rFont val="Times New Roman"/>
        <family val="1"/>
      </rPr>
      <t>40 000,00</t>
    </r>
    <r>
      <rPr>
        <sz val="11"/>
        <color indexed="8"/>
        <rFont val="Times New Roman"/>
        <family val="1"/>
      </rPr>
      <t xml:space="preserve"> - послуги з проведення дослідження Стратегії транскордонного співробітництва Люблінського воєводства, Підкарпатського воєводства, Львівської області, Волинської області та Брестської області на 2021 - 2027 роки які будуть представлені під час спільного засідання робочої групи з напрацювання стратегії (ГО "Інститут транскордонного співробітництва та європейської інтеграції")</t>
    </r>
  </si>
  <si>
    <t>Львівський професійний коледж готельно-туристичного та ресторанного сервісу</t>
  </si>
  <si>
    <t>ФОП Равлик Ігор Олексійович; ТзОВ "Ведмежий притулок - Домажир"; ФОП Галайко Наталія Григорівна; ФОП Пригода Ярослава Тарасівна</t>
  </si>
  <si>
    <r>
      <rPr>
        <b/>
        <sz val="11"/>
        <rFont val="Times New Roman"/>
        <family val="1"/>
      </rPr>
      <t xml:space="preserve">12 532,50 </t>
    </r>
    <r>
      <rPr>
        <sz val="11"/>
        <rFont val="Times New Roman"/>
        <family val="1"/>
      </rPr>
      <t>- організація кейтерингу 25 травня 2021 року для уасників круглого столу "Додаткові можливості для розвитку громад" (Львівський професійний коледж готельно-туристичного та ресторанного сервісу)</t>
    </r>
  </si>
  <si>
    <r>
      <rPr>
        <b/>
        <sz val="11"/>
        <rFont val="Times New Roman"/>
        <family val="1"/>
      </rPr>
      <t>6300,00</t>
    </r>
    <r>
      <rPr>
        <sz val="11"/>
        <rFont val="Times New Roman"/>
        <family val="1"/>
      </rPr>
      <t xml:space="preserve"> - автотранспортні послуги, для забезпечення проведення спільного транскордонного заходу "Чужих дітей не буває" 1 червня 2021 року (ФОП Равлик І. О.);</t>
    </r>
    <r>
      <rPr>
        <b/>
        <sz val="11"/>
        <rFont val="Times New Roman"/>
        <family val="1"/>
      </rPr>
      <t xml:space="preserve"> 10 000,00 </t>
    </r>
    <r>
      <rPr>
        <sz val="11"/>
        <rFont val="Times New Roman"/>
        <family val="1"/>
      </rPr>
      <t xml:space="preserve">- послуги з організації та проведення спільного транскордонного заходу "Чужих дітей не буває" 1 червня 2021 року, місце проведення: "Ведмежий притулок - Домажир" Яворівський район, с. Жорниська, вул. Ведмежий край, 1 (ТзОВ "Ведмежий притулок - Домажир"); </t>
    </r>
    <r>
      <rPr>
        <b/>
        <sz val="11"/>
        <rFont val="Times New Roman"/>
        <family val="1"/>
      </rPr>
      <t>20 155,00</t>
    </r>
    <r>
      <rPr>
        <sz val="11"/>
        <rFont val="Times New Roman"/>
        <family val="1"/>
      </rPr>
      <t xml:space="preserve"> - послуги харчування, а саме: сніданок та обід під час проведення спільного транскордонного заходу "Чужих дітей не буває" 1 червня 2021 року, місце проведення: "Ведмежий притулок - Домажир" Яворівський район, с. Жорниська, вул. Ведмежий край, 1 (ФОП Галайко Н. Г.); </t>
    </r>
    <r>
      <rPr>
        <b/>
        <sz val="11"/>
        <rFont val="Times New Roman"/>
        <family val="1"/>
      </rPr>
      <t>4 000,00</t>
    </r>
    <r>
      <rPr>
        <sz val="11"/>
        <rFont val="Times New Roman"/>
        <family val="1"/>
      </rPr>
      <t xml:space="preserve"> - виготовлення подарункової продукції, а саме рюкзаки з логотипом для використання в рамках проведення спільного транскордонного заходу "Чужих дітей не буває" 1 червня 2021 року (для формування 50 дитячих подарункових наборів) (ФОП Пригода Я. Т.); </t>
    </r>
    <r>
      <rPr>
        <b/>
        <sz val="11"/>
        <rFont val="Times New Roman"/>
        <family val="1"/>
      </rPr>
      <t>27 000,00</t>
    </r>
    <r>
      <rPr>
        <sz val="11"/>
        <rFont val="Times New Roman"/>
        <family val="1"/>
      </rPr>
      <t xml:space="preserve"> - виготовлення подарункової продукції, а саме худі та кепки з логотипом для використання в рамках проведення спільного транскордонного заходу "Чужих дітей не буває" 1 червня 2021 року (для формування 50 дитячих подарункових наборів) (ФОП Пригода Я. Т.);</t>
    </r>
  </si>
  <si>
    <r>
      <rPr>
        <b/>
        <sz val="11"/>
        <color indexed="8"/>
        <rFont val="Times New Roman"/>
        <family val="1"/>
      </rPr>
      <t>41 000,00</t>
    </r>
    <r>
      <rPr>
        <sz val="11"/>
        <color indexed="8"/>
        <rFont val="Times New Roman"/>
        <family val="1"/>
      </rPr>
      <t xml:space="preserve"> - послуги з організації зустрічей робочої групи по розробці стратегічного документу</t>
    </r>
  </si>
  <si>
    <t>АОМС "Єврорегіон Карпати  - Україна"</t>
  </si>
  <si>
    <r>
      <rPr>
        <b/>
        <sz val="11"/>
        <color indexed="8"/>
        <rFont val="Times New Roman"/>
        <family val="1"/>
      </rPr>
      <t>90 000,00</t>
    </r>
    <r>
      <rPr>
        <sz val="11"/>
        <color indexed="8"/>
        <rFont val="Times New Roman"/>
        <family val="1"/>
      </rPr>
      <t xml:space="preserve"> - підготовка і друк Карти туристичних маршрутів</t>
    </r>
  </si>
  <si>
    <r>
      <rPr>
        <b/>
        <sz val="11"/>
        <color indexed="8"/>
        <rFont val="Times New Roman"/>
        <family val="1"/>
      </rPr>
      <t>60 000,00</t>
    </r>
    <r>
      <rPr>
        <sz val="11"/>
        <color indexed="8"/>
        <rFont val="Times New Roman"/>
        <family val="1"/>
      </rPr>
      <t xml:space="preserve"> - позиціонування веб-сайтів та кампанії AdWords</t>
    </r>
  </si>
  <si>
    <r>
      <rPr>
        <b/>
        <sz val="11"/>
        <color indexed="8"/>
        <rFont val="Times New Roman"/>
        <family val="1"/>
      </rPr>
      <t>66 000,00</t>
    </r>
    <r>
      <rPr>
        <sz val="11"/>
        <color indexed="8"/>
        <rFont val="Times New Roman"/>
        <family val="1"/>
      </rPr>
      <t xml:space="preserve"> - організація інвентиризаційної місії місцями нафтової спадщини</t>
    </r>
  </si>
  <si>
    <r>
      <rPr>
        <b/>
        <sz val="11"/>
        <color indexed="8"/>
        <rFont val="Times New Roman"/>
        <family val="1"/>
      </rPr>
      <t>68 000,00</t>
    </r>
    <r>
      <rPr>
        <sz val="11"/>
        <color indexed="8"/>
        <rFont val="Times New Roman"/>
        <family val="1"/>
      </rPr>
      <t xml:space="preserve"> - послуги із виготовлення карти Карпатського шляху дерев'яної архітектури; </t>
    </r>
    <r>
      <rPr>
        <b/>
        <sz val="11"/>
        <color indexed="8"/>
        <rFont val="Times New Roman"/>
        <family val="1"/>
      </rPr>
      <t>47 800,00</t>
    </r>
    <r>
      <rPr>
        <sz val="11"/>
        <color indexed="8"/>
        <rFont val="Times New Roman"/>
        <family val="1"/>
      </rPr>
      <t xml:space="preserve"> - послуги із організації презентації Карпатського шляху дерев'ної архітектури; </t>
    </r>
    <r>
      <rPr>
        <b/>
        <sz val="11"/>
        <color indexed="8"/>
        <rFont val="Times New Roman"/>
        <family val="1"/>
      </rPr>
      <t>61 200,00</t>
    </r>
    <r>
      <rPr>
        <sz val="11"/>
        <color indexed="8"/>
        <rFont val="Times New Roman"/>
        <family val="1"/>
      </rPr>
      <t xml:space="preserve"> - послуги із організації концерту духовної класичної музики; </t>
    </r>
    <r>
      <rPr>
        <b/>
        <sz val="11"/>
        <color indexed="8"/>
        <rFont val="Times New Roman"/>
        <family val="1"/>
      </rPr>
      <t>15 000,00</t>
    </r>
    <r>
      <rPr>
        <sz val="11"/>
        <color indexed="8"/>
        <rFont val="Times New Roman"/>
        <family val="1"/>
      </rPr>
      <t xml:space="preserve"> - послуги із створення 3Д турів по об'єктах дерев'яної архітектруи Львівської області</t>
    </r>
  </si>
  <si>
    <r>
      <rPr>
        <b/>
        <sz val="11"/>
        <color indexed="8"/>
        <rFont val="Times New Roman"/>
        <family val="1"/>
      </rPr>
      <t>249 000,00</t>
    </r>
    <r>
      <rPr>
        <sz val="11"/>
        <color indexed="8"/>
        <rFont val="Times New Roman"/>
        <family val="1"/>
      </rPr>
      <t xml:space="preserve">  - авторський нагляд (49 тис. грн.) та технічний нагляд (200 тис. грн.) на "Будівництво Карпатського центру регіонального розвитку в с. Волосянка Сколівського району Львівської області"; </t>
    </r>
    <r>
      <rPr>
        <b/>
        <sz val="11"/>
        <color indexed="8"/>
        <rFont val="Times New Roman"/>
        <family val="1"/>
      </rPr>
      <t>66 900,00</t>
    </r>
    <r>
      <rPr>
        <sz val="11"/>
        <color indexed="8"/>
        <rFont val="Times New Roman"/>
        <family val="1"/>
      </rPr>
      <t xml:space="preserve"> - послуги із організації конкурсу мікропроектів для місцевих громад Карпатського регіону (гонорари експертів з оцінки проектів);</t>
    </r>
    <r>
      <rPr>
        <b/>
        <sz val="11"/>
        <color indexed="8"/>
        <rFont val="Times New Roman"/>
        <family val="1"/>
      </rPr>
      <t xml:space="preserve"> 59 700,00</t>
    </r>
    <r>
      <rPr>
        <sz val="11"/>
        <color indexed="8"/>
        <rFont val="Times New Roman"/>
        <family val="1"/>
      </rPr>
      <t xml:space="preserve"> - послуги із організації прес-туру до громад Карпатського регіону; </t>
    </r>
    <r>
      <rPr>
        <b/>
        <sz val="11"/>
        <color indexed="8"/>
        <rFont val="Times New Roman"/>
        <family val="1"/>
      </rPr>
      <t>24 400,00</t>
    </r>
    <r>
      <rPr>
        <sz val="11"/>
        <color indexed="8"/>
        <rFont val="Times New Roman"/>
        <family val="1"/>
      </rPr>
      <t xml:space="preserve"> -  послуги із організації фотоконкурсу "Місцевий розвиток Карпат в дії"</t>
    </r>
  </si>
  <si>
    <t>Добромильська міська рада</t>
  </si>
  <si>
    <r>
      <rPr>
        <b/>
        <sz val="11"/>
        <color indexed="8"/>
        <rFont val="Times New Roman"/>
        <family val="1"/>
      </rPr>
      <t>1 500 000,00</t>
    </r>
    <r>
      <rPr>
        <sz val="11"/>
        <color indexed="8"/>
        <rFont val="Times New Roman"/>
        <family val="1"/>
      </rPr>
      <t xml:space="preserve"> - ремонтно-реставраційні роботи пам'ятки архітектури місцевого значення Ратуша (Народний дім в с. Нове Місто Самбірського району)</t>
    </r>
  </si>
  <si>
    <r>
      <rPr>
        <b/>
        <sz val="11"/>
        <color indexed="8"/>
        <rFont val="Times New Roman"/>
        <family val="1"/>
      </rPr>
      <t>150 166,00</t>
    </r>
    <r>
      <rPr>
        <sz val="11"/>
        <color indexed="8"/>
        <rFont val="Times New Roman"/>
        <family val="1"/>
      </rPr>
      <t xml:space="preserve"> - придбано обладнання для проведення дигіталізації :
1. Сервер (power sample 3.0 Ghz 12mb, RAM 32 gb ddr4, HDD 1tb * 2 , SSD 1tb * 2, power supply 750W); 2. Extra HDD; 3. Сканер (32 megabit processor, 18 megapixels, 4896 by 3672 resolution, 2.4 GHz WI- FI module, 5 color support, 10GB access in the cloud, A3 maintenance, scanning of book documents, archival materials without risk of destruction); 4. Фотокамера: camera 20.9 MP, shutter speed 1/8000 -30 s, CMOS matrix size 23.5 X 15.7 X 20.9, viewfinder); 5. Обєктив для фотокамери (18 - 140 мм, aperture f/3.5 - f/5.6, 1/8000 - 30 с, video 3840 на 2160, 922 000p.; 6. Тріпод для камери; 7. Підготовка та експозиція пересувної виставки (дизайн, друк та розміщення(roll-up) – 15штук); 8. Підготовка та проведення наукового пікніку в рамках Lviv Veterinary Weekend (придбання тенту), (відео- та фотодокументування). 
</t>
    </r>
  </si>
  <si>
    <t>Львівський національний університет ветеринарної медицини та біотехнологій імені С.З. Гжицького</t>
  </si>
  <si>
    <t>ФОП Коцур Богдан Богданович; ФОП Зайцева Ірина Миколаївна; ФОП Братащук Христина Василівна; ФОП Андрушко Роман Анатолійович; ФОП Гринечко Володимир Олексійович; ФОП Лиховенко Ірина Михайлівна; ФОП Мартинів Оксана Василівна; ФОП Анташевська Ірина Володимирівна; ПП "Цукернича каварня "Арсенальська"; ФОП Ляховенко Ірина Михайлівна; ФОП Шимчук Роксолана Валеріївна; ФОП Трощак Микола Миколайович; ФОП Тимошенко Ліліана Валеріївна; ФОП Лісаковський Володимир Вікторович; ФОП Лабінський Роман Зіновійович; ФОП Коцур Богдан Богданович; ФОП Худа Емілія Маркіянівна; ФОП Тузяк Роман Зорянович; ФОП Назаркевич Юрій Ігорович; ТОВ "Фермерська родина"; ФОП Кравець Малгожата Йосифіна; ТОВ "Перекладацький центр "Галерея Мов"</t>
  </si>
  <si>
    <r>
      <rPr>
        <b/>
        <sz val="11"/>
        <rFont val="Times New Roman"/>
        <family val="1"/>
      </rPr>
      <t>7 000,00</t>
    </r>
    <r>
      <rPr>
        <sz val="11"/>
        <rFont val="Times New Roman"/>
        <family val="1"/>
      </rPr>
      <t xml:space="preserve"> - автотранспортні перевезення для учасників та гостей виставки "художники дипломати: перехресні стежки" (ФОП Коцур); </t>
    </r>
    <r>
      <rPr>
        <b/>
        <sz val="11"/>
        <rFont val="Times New Roman"/>
        <family val="1"/>
      </rPr>
      <t xml:space="preserve">39 350,00 </t>
    </r>
    <r>
      <rPr>
        <sz val="11"/>
        <rFont val="Times New Roman"/>
        <family val="1"/>
      </rPr>
      <t xml:space="preserve">- послуги кейтирингу для учасників та гостей виставки "художники дипломати: перехресні стежки" (ФОП Зайцева); </t>
    </r>
    <r>
      <rPr>
        <b/>
        <sz val="11"/>
        <rFont val="Times New Roman"/>
        <family val="1"/>
      </rPr>
      <t>36 200,00</t>
    </r>
    <r>
      <rPr>
        <sz val="11"/>
        <rFont val="Times New Roman"/>
        <family val="1"/>
      </rPr>
      <t xml:space="preserve"> - послуги зі створення дизайну та монтування відеороликів для фільму про художників-дипломатів для забезпечення проведення виставки "художники дипломати: перехресні стежки" (ФОП Братащук); </t>
    </r>
    <r>
      <rPr>
        <b/>
        <sz val="11"/>
        <rFont val="Times New Roman"/>
        <family val="1"/>
      </rPr>
      <t>30 200,00</t>
    </r>
    <r>
      <rPr>
        <sz val="11"/>
        <rFont val="Times New Roman"/>
        <family val="1"/>
      </rPr>
      <t xml:space="preserve"> - послуги з графічного дизайну та інсталяції програмного забезпечення для забезпечення виставки "художники дипломати - перехресні стежки (ФОП Андрушко); </t>
    </r>
    <r>
      <rPr>
        <b/>
        <sz val="11"/>
        <rFont val="Times New Roman"/>
        <family val="1"/>
      </rPr>
      <t>33 600,00</t>
    </r>
    <r>
      <rPr>
        <sz val="11"/>
        <rFont val="Times New Roman"/>
        <family val="1"/>
      </rPr>
      <t xml:space="preserve"> - послуги з оренди обладнання для забезпечення проведення виставки "художники дипломати: перехресні стежки" (ФОП Андрушко); </t>
    </r>
    <r>
      <rPr>
        <b/>
        <sz val="11"/>
        <rFont val="Times New Roman"/>
        <family val="1"/>
      </rPr>
      <t>13 686,00</t>
    </r>
    <r>
      <rPr>
        <sz val="11"/>
        <rFont val="Times New Roman"/>
        <family val="1"/>
      </rPr>
      <t xml:space="preserve"> - послуги з оренди меблів для забезпечення проведення виставки "художники дипломати: перехресні стежки" (ФОП Гринечко); </t>
    </r>
    <r>
      <rPr>
        <b/>
        <sz val="11"/>
        <rFont val="Times New Roman"/>
        <family val="1"/>
      </rPr>
      <t xml:space="preserve">2 000,00 </t>
    </r>
    <r>
      <rPr>
        <sz val="11"/>
        <rFont val="Times New Roman"/>
        <family val="1"/>
      </rPr>
      <t xml:space="preserve">- придбанняя подарункової продукції (хустин) які будуть використовуватись для забезпечення зустрічі голови облдержадміністрації із Надзвичайним і Повноважним Послом Федеративної Республіки Німеччина Анкою Фельдгузен та Генеральним консулом Румунії в Чернівцях Іриною Лореданою Стенкулєску ( ФОП Лиховенко І. М.); </t>
    </r>
    <r>
      <rPr>
        <b/>
        <sz val="11"/>
        <rFont val="Times New Roman"/>
        <family val="1"/>
      </rPr>
      <t>2500,00</t>
    </r>
    <r>
      <rPr>
        <sz val="11"/>
        <rFont val="Times New Roman"/>
        <family val="1"/>
      </rPr>
      <t xml:space="preserve"> - придбання подарункової продкції, а саме: намиста, які будуть використовуватись для забезпечення зустрічей керівництва області з членами іноземних делегацій під час проведення двосторонніх офіційних зустрічей (ФОП Анташевська І. В.);</t>
    </r>
    <r>
      <rPr>
        <b/>
        <sz val="11"/>
        <rFont val="Times New Roman"/>
        <family val="1"/>
      </rPr>
      <t xml:space="preserve"> 9 555,00</t>
    </r>
    <r>
      <rPr>
        <sz val="11"/>
        <rFont val="Times New Roman"/>
        <family val="1"/>
      </rPr>
      <t xml:space="preserve"> - виготовлення представницької продукції, а саме футболки поло та кепки з логотипом для використання в рамках проведення конкурсу дитячого малюнка "Європейська Україна - очима дітей" (ФОП Мартинів О. В.); </t>
    </r>
    <r>
      <rPr>
        <b/>
        <sz val="11"/>
        <rFont val="Times New Roman"/>
        <family val="1"/>
      </rPr>
      <t xml:space="preserve">23 450,00 </t>
    </r>
    <r>
      <rPr>
        <sz val="11"/>
        <rFont val="Times New Roman"/>
        <family val="1"/>
      </rPr>
      <t xml:space="preserve">- виготовлення презентаційної продукції, а саме пакети крейдовані, крафтові та еко сумки з логотипом, які будуть використовуватись для забезпечення зустрічей керівництва області з членами іноземних делегацій під час проведення двосторонніх офіційних зустрічей (ФОП Мартинів О. В.); </t>
    </r>
    <r>
      <rPr>
        <b/>
        <sz val="11"/>
        <rFont val="Times New Roman"/>
        <family val="1"/>
      </rPr>
      <t>17 625,00</t>
    </r>
    <r>
      <rPr>
        <sz val="11"/>
        <rFont val="Times New Roman"/>
        <family val="1"/>
      </rPr>
      <t xml:space="preserve"> - виготовлення презентаційної продукції, а саме флешки, еко флешки, безпровідний зарядний пристрій з логотипом, для використання в рамках проведення фотоконкурсу "Львівщина - вікно в Європу" (ФОП Мартинів О. В.); </t>
    </r>
    <r>
      <rPr>
        <b/>
        <sz val="11"/>
        <rFont val="Times New Roman"/>
        <family val="1"/>
      </rPr>
      <t>2 850,00</t>
    </r>
    <r>
      <rPr>
        <sz val="11"/>
        <rFont val="Times New Roman"/>
        <family val="1"/>
      </rPr>
      <t xml:space="preserve"> - виготовлення презентаційної продукції, а саме об'ємні наклейки з логотипом для використання в рамках проведення конкурсу дитячого малюнка "Європейська Україна - очима дітей" (ФОП Мартинів О. В.); </t>
    </r>
    <r>
      <rPr>
        <b/>
        <sz val="11"/>
        <rFont val="Times New Roman"/>
        <family val="1"/>
      </rPr>
      <t>12 855,00</t>
    </r>
    <r>
      <rPr>
        <sz val="11"/>
        <rFont val="Times New Roman"/>
        <family val="1"/>
      </rPr>
      <t xml:space="preserve"> - виготовлення презентаційної продукції, а саме термочашки та пляшки для води з логотипом для використання в рамках проведення фотоконкурсу "Львівщина - вікно в Європу" (ФОП Мартинів О. В.); </t>
    </r>
    <r>
      <rPr>
        <b/>
        <sz val="11"/>
        <rFont val="Times New Roman"/>
        <family val="1"/>
      </rPr>
      <t>1 140,00</t>
    </r>
    <r>
      <rPr>
        <sz val="11"/>
        <rFont val="Times New Roman"/>
        <family val="1"/>
      </rPr>
      <t xml:space="preserve"> - подарунковий шоколадний набір "Коробка цукерок 24" які будуть використовуватись покупцем для забезпечення зустрічей керівництва області з членами іноземних делегацій під час проведення двосторонніх офіційних зустрічей (ПП "Цукернича каварня "Арсенальська"); </t>
    </r>
    <r>
      <rPr>
        <b/>
        <sz val="11"/>
        <rFont val="Times New Roman"/>
        <family val="1"/>
      </rPr>
      <t>2 000,00</t>
    </r>
    <r>
      <rPr>
        <sz val="11"/>
        <rFont val="Times New Roman"/>
        <family val="1"/>
      </rPr>
      <t xml:space="preserve"> - подарункова продукція: хустини які будуть використовуватися покупцем для забезпечення зустрічей керівництва області з членами іноземних делегацій під час проведення двосторонніх офіційних зустрічей (ФОП Ляховенко І. М.); </t>
    </r>
    <r>
      <rPr>
        <b/>
        <sz val="11"/>
        <rFont val="Times New Roman"/>
        <family val="1"/>
      </rPr>
      <t>1 400,00</t>
    </r>
    <r>
      <rPr>
        <sz val="11"/>
        <rFont val="Times New Roman"/>
        <family val="1"/>
      </rPr>
      <t xml:space="preserve"> - поставка подарункової продукції, а саме намисто та хустка, які будуть використовуватись для забезпечення зустрічі голови облдержадміністрації із Надзвичайним і Повноважним Послом Федеративної Республіки Німеччина Анкою Фельдгузен (ФОП Шимчук Р. В.); </t>
    </r>
    <r>
      <rPr>
        <b/>
        <sz val="11"/>
        <rFont val="Times New Roman"/>
        <family val="1"/>
      </rPr>
      <t>49 900,00</t>
    </r>
    <r>
      <rPr>
        <sz val="11"/>
        <rFont val="Times New Roman"/>
        <family val="1"/>
      </rPr>
      <t xml:space="preserve"> - послуги по забезпеченню звуковим та сценічним обладнанням для проведення Мистецького заходу "День Європи: портал винахідників" 21 травня 2021 року у машинному залі Національно Університету "Львівська політехніка" (ФОП Тузяк Р. З.); </t>
    </r>
    <r>
      <rPr>
        <b/>
        <sz val="11"/>
        <rFont val="Times New Roman"/>
        <family val="1"/>
      </rPr>
      <t>39 800,00</t>
    </r>
    <r>
      <rPr>
        <sz val="11"/>
        <rFont val="Times New Roman"/>
        <family val="1"/>
      </rPr>
      <t xml:space="preserve"> - послуги з презентації виставки картин та експозиції творів мистецтва та живопису для забезпечення проведення заходу "День Європи: портал винахідників" 21 травня 2021 року у машинному залі Національного Університету "Львівська політехніка" ( ФОП Худа Е. М.); </t>
    </r>
    <r>
      <rPr>
        <b/>
        <sz val="11"/>
        <rFont val="Times New Roman"/>
        <family val="1"/>
      </rPr>
      <t>48 200,00</t>
    </r>
    <r>
      <rPr>
        <sz val="11"/>
        <rFont val="Times New Roman"/>
        <family val="1"/>
      </rPr>
      <t xml:space="preserve"> - послуги зі створення дизайну та монтування відеороликів для забезпечення проведення заходу "День Європи: портал винахідників" 21 травня 2021 року у машинному залі Національного Університету "Львівська Політехніка" (ФОП Худа Е. М.); </t>
    </r>
    <r>
      <rPr>
        <b/>
        <sz val="11"/>
        <rFont val="Times New Roman"/>
        <family val="1"/>
      </rPr>
      <t>9 800,00</t>
    </r>
    <r>
      <rPr>
        <sz val="11"/>
        <rFont val="Times New Roman"/>
        <family val="1"/>
      </rPr>
      <t xml:space="preserve"> - автотранспортні послуги для забезпечення проведення заходу "День Європи: портал винахідників" 21 травня 2021 року у машинному залі Національного Університету "Львівська політехніка" (ФОП Коцур Б. Б.); </t>
    </r>
    <r>
      <rPr>
        <b/>
        <sz val="11"/>
        <rFont val="Times New Roman"/>
        <family val="1"/>
      </rPr>
      <t xml:space="preserve">49 950,00 </t>
    </r>
    <r>
      <rPr>
        <sz val="11"/>
        <rFont val="Times New Roman"/>
        <family val="1"/>
      </rPr>
      <t xml:space="preserve">- послуги по технічному забезпеченню світловим обладнанням для проведення Мистецького заходу "День Європи: портал винахідників" 21 травня 2021 року у машинному залі Національного Університету "Львівська Політехніка" (ФОП Лабінський Р. З.); </t>
    </r>
    <r>
      <rPr>
        <b/>
        <sz val="11"/>
        <rFont val="Times New Roman"/>
        <family val="1"/>
      </rPr>
      <t xml:space="preserve">12 000,00 </t>
    </r>
    <r>
      <rPr>
        <sz val="11"/>
        <rFont val="Times New Roman"/>
        <family val="1"/>
      </rPr>
      <t>- послуги з розробки дизайну банерів для забезпечення проведення заходу "День Європи: портал винахідників" 21 травня 2021 року у машинному залі Національного Університету "Львівська Політехніка" (ФОП Лісаковський В. В.);</t>
    </r>
    <r>
      <rPr>
        <b/>
        <sz val="11"/>
        <rFont val="Times New Roman"/>
        <family val="1"/>
      </rPr>
      <t xml:space="preserve"> 25 400,00</t>
    </r>
    <r>
      <rPr>
        <sz val="11"/>
        <rFont val="Times New Roman"/>
        <family val="1"/>
      </rPr>
      <t xml:space="preserve"> - послуги з розробки рекламних матеріалів для забезпечення проведення заходу "День Європи: портал винахідників" 21 травня 2021 року у машинному залі Національного Університету "Львівська Політехніка" (ФОП Тимошенко Л. В.);</t>
    </r>
    <r>
      <rPr>
        <b/>
        <sz val="11"/>
        <rFont val="Times New Roman"/>
        <family val="1"/>
      </rPr>
      <t xml:space="preserve"> 49 980,00 </t>
    </r>
    <r>
      <rPr>
        <sz val="11"/>
        <rFont val="Times New Roman"/>
        <family val="1"/>
      </rPr>
      <t xml:space="preserve">- послуги по технічному забезпеченню мультимедійним обладнанням для проведення Мистецького заходу "День Європи: портал винахідників" 21 травня 2021 року у машинному залі Націонаьного Університету "Львівська Політехніка" (ФОП Трощак М. М.); </t>
    </r>
    <r>
      <rPr>
        <b/>
        <sz val="11"/>
        <rFont val="Times New Roman"/>
        <family val="1"/>
      </rPr>
      <t>7 768,00 -</t>
    </r>
    <r>
      <rPr>
        <sz val="11"/>
        <rFont val="Times New Roman"/>
        <family val="1"/>
      </rPr>
      <t xml:space="preserve"> послуги харчування (обід та вечеря) в кафе-барі "Атляс" за адресою м. Львів, площа Ринок, 45, з нагоди візиту у Львівську область Генерального консула Румунії в Чернівцях Ірини-Лоредани Стенкулеску 26 січня 2021 року (ФОП Назаркевич Ю. І. );</t>
    </r>
    <r>
      <rPr>
        <b/>
        <sz val="11"/>
        <rFont val="Times New Roman"/>
        <family val="1"/>
      </rPr>
      <t xml:space="preserve"> 8 593,00 -</t>
    </r>
    <r>
      <rPr>
        <sz val="11"/>
        <rFont val="Times New Roman"/>
        <family val="1"/>
      </rPr>
      <t xml:space="preserve"> послуги харчування (обід та вечеря) в кафе-барі "Атляс" за адресою м. Львів, площа Ринок, 45 з нагоди робочого візиту у Львівську область Заступника міністра закордонних справ України Євгенія Єніна та Директора Четвертого територіального департаменту МЗС України Євгена Пікалова 17-18 лютого 2021 року (ФОП Назаркевич Ю. І.); 860,00 - подарунковий набір "Живи моментом" для чоловіків, які будуть використовуватись для забезпечення зустрічей керівництва області з членами іноземних делегацій під час проведення двосторонніх офіційних зустрічей (ТОВ Фермерська родина"); </t>
    </r>
    <r>
      <rPr>
        <b/>
        <sz val="11"/>
        <rFont val="Times New Roman"/>
        <family val="1"/>
      </rPr>
      <t>38 800,00</t>
    </r>
    <r>
      <rPr>
        <sz val="11"/>
        <rFont val="Times New Roman"/>
        <family val="1"/>
      </rPr>
      <t xml:space="preserve"> -послуги з організації харчування в рамках проведення Дня Європи у Львові 21 травня 2021 року (ФОП Кравець Малгожата Йосифівна); </t>
    </r>
    <r>
      <rPr>
        <b/>
        <sz val="11"/>
        <rFont val="Times New Roman"/>
        <family val="1"/>
      </rPr>
      <t xml:space="preserve">31 100,00 </t>
    </r>
    <r>
      <rPr>
        <sz val="11"/>
        <rFont val="Times New Roman"/>
        <family val="1"/>
      </rPr>
      <t xml:space="preserve">-  кейтериногові послуги в рамках проведення Дня Європи у Львові 21 травня 2021 року (ФОП Кравець Малгожата Йосифівна); </t>
    </r>
    <r>
      <rPr>
        <b/>
        <sz val="11"/>
        <rFont val="Times New Roman"/>
        <family val="1"/>
      </rPr>
      <t>35 160,00</t>
    </r>
    <r>
      <rPr>
        <sz val="11"/>
        <rFont val="Times New Roman"/>
        <family val="1"/>
      </rPr>
      <t xml:space="preserve"> - послуги усного перекладу  на зустрічах керівництва Львівської області із іноземними партнерами  (з анл.мови на укр. і з укр. на анг. під час зустрічі керівництва обл. із заступником Голови Представництва ЄС в Україні Ремі Дюфло 13.05.21 (3750,00), з анг.мови на укр. і з укр. на анг. під час відзначення Дня Європи у Львові 21.05.21 (5250,00), з анг. мови на укр. і з укр. на анг. під час проведення Весняного ділового форуму "Економічна турбулентність світу - ризики та можливості в 2021 році" 14.05.21 (3000,00), синхронний переклад з анг.мови на укр. і з укр. на анг. під час зустрічі керівництва обл. із представниками Міжнародної асоціації укр.  та турецьких бізнесменів (ТUID) 28.05.21 (1850,00), з анг. мови на укр. і з укр. на анг. під час зустрічі керівн. обл. з директоркою найбільшої у Хорватії туристичної виставки "Place2Go" Дам'яною Домановац 31.05.21 (2250,00), з пол.мови на укр. і з укр. на пол. в рамках проведення у Міжнародний день захисту дітей дозвілля для дітей у ведмежому притулку "Домажир" 01.06.21 (2960,00), з пол. мови на укр. і з укр. на пол. під час зустр. керів. обл. з Віце-маршалком Люблінського воєводства Збігнєвим Войцеховським 04.06.21 (1850,00), з анг. мови на укр. і з укр. на анг. під час IV Міжнародного форуму івент індустрії 12.06.21 (3750,00), з анг. мови на укр. і з укр. на анг. під час зустр. керівн. обл. із Надзвичайним та Повноважним Послом Французької Республіки в Україні Етьєном де Понсеном 14.06.21 (3000,00), з анг. мови на укр. і з укр. на анг. під час зустр. керівн. обл. із делегацією Тюрінгійської Агенції європейських програм 14-18.06.21 (7500,00) (ТОВ "Перекладацький центр "Галере Мов")</t>
    </r>
  </si>
  <si>
    <r>
      <t xml:space="preserve">Звіт щодо виконання обласної (бюджетної) цільової Регіональної програми з міжнародного і транскордонного співробітництва, європейської інтеграції на 2021-2025 роки
</t>
    </r>
    <r>
      <rPr>
        <b/>
        <sz val="14"/>
        <color indexed="8"/>
        <rFont val="Times New Roman"/>
        <family val="1"/>
      </rPr>
      <t>за І півріччя 2021 року</t>
    </r>
  </si>
  <si>
    <t>Профінансовано за І півріччя 2021 року</t>
  </si>
  <si>
    <t>Касові видатки за І півріччя  2021 року</t>
  </si>
  <si>
    <r>
      <rPr>
        <b/>
        <sz val="11"/>
        <color indexed="8"/>
        <rFont val="Times New Roman"/>
        <family val="1"/>
      </rPr>
      <t xml:space="preserve">2 025,00 - </t>
    </r>
    <r>
      <rPr>
        <sz val="11"/>
        <color indexed="8"/>
        <rFont val="Times New Roman"/>
        <family val="1"/>
      </rPr>
      <t>телекомунікаційні послуги, а саме, послуги доступу до мережі інтернет та послуги VPS (віртуальний приватний сервер) (січень-травень)</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</si>
</sst>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quot;Так&quot;;&quot;Так&quot;;&quot;Ні&quot;"/>
    <numFmt numFmtId="183" formatCode="&quot;True&quot;;&quot;True&quot;;&quot;False&quot;"/>
    <numFmt numFmtId="184" formatCode="&quot;Увімк&quot;;&quot;Увімк&quot;;&quot;Вимк&quot;"/>
    <numFmt numFmtId="185" formatCode="[$¥€-2]\ ###,000_);[Red]\([$€-2]\ ###,000\)"/>
  </numFmts>
  <fonts count="61">
    <font>
      <sz val="11"/>
      <color theme="1"/>
      <name val="Calibri"/>
      <family val="2"/>
    </font>
    <font>
      <sz val="11"/>
      <color indexed="8"/>
      <name val="Calibri"/>
      <family val="2"/>
    </font>
    <font>
      <b/>
      <sz val="14"/>
      <color indexed="10"/>
      <name val="Times New Roman"/>
      <family val="1"/>
    </font>
    <font>
      <b/>
      <u val="single"/>
      <sz val="14"/>
      <color indexed="10"/>
      <name val="Times New Roman"/>
      <family val="1"/>
    </font>
    <font>
      <b/>
      <sz val="11"/>
      <color indexed="8"/>
      <name val="Times New Roman"/>
      <family val="1"/>
    </font>
    <font>
      <b/>
      <sz val="11"/>
      <name val="Times New Roman"/>
      <family val="1"/>
    </font>
    <font>
      <b/>
      <sz val="14"/>
      <color indexed="8"/>
      <name val="Times New Roman"/>
      <family val="1"/>
    </font>
    <font>
      <sz val="11"/>
      <color indexed="8"/>
      <name val="Times New Roman"/>
      <family val="1"/>
    </font>
    <font>
      <sz val="14"/>
      <color indexed="8"/>
      <name val="Times New Roman"/>
      <family val="1"/>
    </font>
    <font>
      <b/>
      <sz val="10"/>
      <color indexed="8"/>
      <name val="Times New Roman"/>
      <family val="1"/>
    </font>
    <font>
      <sz val="10"/>
      <color indexed="8"/>
      <name val="Times New Roman"/>
      <family val="1"/>
    </font>
    <font>
      <sz val="11"/>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2"/>
      <color indexed="8"/>
      <name val="Times New Roman"/>
      <family val="1"/>
    </font>
    <font>
      <sz val="10"/>
      <color indexed="8"/>
      <name val="Calibri"/>
      <family val="2"/>
    </font>
    <font>
      <b/>
      <sz val="12"/>
      <color indexed="8"/>
      <name val="Times New Roman"/>
      <family val="1"/>
    </font>
    <font>
      <b/>
      <sz val="10.5"/>
      <color indexed="8"/>
      <name val="Times New Roman"/>
      <family val="1"/>
    </font>
    <font>
      <b/>
      <u val="single"/>
      <sz val="14"/>
      <color indexed="8"/>
      <name val="Times New Roman"/>
      <family val="1"/>
    </font>
    <font>
      <sz val="1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1"/>
      <color theme="1"/>
      <name val="Times New Roman"/>
      <family val="1"/>
    </font>
    <font>
      <sz val="11"/>
      <color theme="1"/>
      <name val="Times New Roman"/>
      <family val="1"/>
    </font>
    <font>
      <b/>
      <sz val="14"/>
      <color theme="1"/>
      <name val="Times New Roman"/>
      <family val="1"/>
    </font>
    <font>
      <sz val="12"/>
      <color theme="1"/>
      <name val="Times New Roman"/>
      <family val="1"/>
    </font>
    <font>
      <sz val="10"/>
      <color theme="1"/>
      <name val="Calibri"/>
      <family val="2"/>
    </font>
    <font>
      <b/>
      <sz val="12"/>
      <color theme="1"/>
      <name val="Times New Roman"/>
      <family val="1"/>
    </font>
    <font>
      <b/>
      <sz val="10.5"/>
      <color theme="1"/>
      <name val="Times New Roman"/>
      <family val="1"/>
    </font>
    <font>
      <b/>
      <sz val="10"/>
      <color theme="1"/>
      <name val="Times New Roman"/>
      <family val="1"/>
    </font>
    <font>
      <b/>
      <u val="single"/>
      <sz val="14"/>
      <color theme="1"/>
      <name val="Times New Roman"/>
      <family val="1"/>
    </font>
    <font>
      <sz val="14"/>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style="thin"/>
      <right style="thin"/>
      <top/>
      <bottom/>
    </border>
    <border>
      <left style="thin"/>
      <right style="thin"/>
      <top/>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9" fontId="0" fillId="0" borderId="0" applyFont="0" applyFill="0" applyBorder="0" applyAlignment="0" applyProtection="0"/>
    <xf numFmtId="0" fontId="36" fillId="27"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28" borderId="6"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1" applyNumberFormat="0" applyAlignment="0" applyProtection="0"/>
    <xf numFmtId="0" fontId="45" fillId="0" borderId="7" applyNumberFormat="0" applyFill="0" applyAlignment="0" applyProtection="0"/>
    <xf numFmtId="0" fontId="46" fillId="31" borderId="0" applyNumberFormat="0" applyBorder="0" applyAlignment="0" applyProtection="0"/>
    <xf numFmtId="0" fontId="0" fillId="32" borderId="8" applyNumberFormat="0" applyFont="0" applyAlignment="0" applyProtection="0"/>
    <xf numFmtId="0" fontId="47" fillId="30" borderId="9"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45">
    <xf numFmtId="0" fontId="0" fillId="0" borderId="0" xfId="0" applyFont="1" applyAlignment="1">
      <alignment/>
    </xf>
    <xf numFmtId="0" fontId="0" fillId="0" borderId="0" xfId="0" applyFont="1" applyFill="1" applyAlignment="1" applyProtection="1">
      <alignment/>
      <protection locked="0"/>
    </xf>
    <xf numFmtId="180" fontId="0" fillId="0" borderId="0" xfId="0" applyNumberFormat="1" applyFont="1" applyFill="1" applyAlignment="1" applyProtection="1">
      <alignment/>
      <protection locked="0"/>
    </xf>
    <xf numFmtId="181" fontId="0" fillId="0" borderId="0" xfId="0" applyNumberFormat="1" applyFont="1" applyFill="1" applyAlignment="1" applyProtection="1">
      <alignment/>
      <protection locked="0"/>
    </xf>
    <xf numFmtId="180" fontId="50" fillId="0" borderId="10" xfId="0" applyNumberFormat="1" applyFont="1" applyFill="1" applyBorder="1" applyAlignment="1" applyProtection="1">
      <alignment horizontal="center" vertical="top" wrapText="1"/>
      <protection locked="0"/>
    </xf>
    <xf numFmtId="180" fontId="51" fillId="0" borderId="10" xfId="0" applyNumberFormat="1" applyFont="1" applyFill="1" applyBorder="1" applyAlignment="1" applyProtection="1">
      <alignment horizontal="center" vertical="top" wrapText="1"/>
      <protection locked="0"/>
    </xf>
    <xf numFmtId="0" fontId="52" fillId="0" borderId="0" xfId="0" applyFont="1" applyFill="1" applyAlignment="1">
      <alignment horizontal="center"/>
    </xf>
    <xf numFmtId="0" fontId="50" fillId="0" borderId="11" xfId="0" applyFont="1" applyFill="1" applyBorder="1" applyAlignment="1" applyProtection="1">
      <alignment horizontal="center" vertical="center" wrapText="1"/>
      <protection locked="0"/>
    </xf>
    <xf numFmtId="0" fontId="51" fillId="0" borderId="10" xfId="0" applyFont="1" applyFill="1" applyBorder="1" applyAlignment="1" applyProtection="1">
      <alignment horizontal="left" vertical="top" wrapText="1"/>
      <protection locked="0"/>
    </xf>
    <xf numFmtId="0" fontId="53" fillId="0" borderId="0" xfId="0" applyFont="1" applyFill="1" applyAlignment="1" applyProtection="1">
      <alignment/>
      <protection locked="0"/>
    </xf>
    <xf numFmtId="0" fontId="0" fillId="0" borderId="10" xfId="0" applyFont="1" applyFill="1" applyBorder="1" applyAlignment="1" applyProtection="1">
      <alignment/>
      <protection locked="0"/>
    </xf>
    <xf numFmtId="49" fontId="52" fillId="0" borderId="0" xfId="0" applyNumberFormat="1" applyFont="1" applyFill="1" applyAlignment="1">
      <alignment horizontal="center"/>
    </xf>
    <xf numFmtId="180" fontId="0" fillId="0" borderId="10" xfId="0" applyNumberFormat="1" applyFont="1" applyFill="1" applyBorder="1" applyAlignment="1" applyProtection="1">
      <alignment/>
      <protection locked="0"/>
    </xf>
    <xf numFmtId="0" fontId="52" fillId="0" borderId="0" xfId="0" applyFont="1" applyFill="1" applyBorder="1" applyAlignment="1">
      <alignment horizontal="left"/>
    </xf>
    <xf numFmtId="0" fontId="54" fillId="0" borderId="0" xfId="0" applyFont="1" applyFill="1" applyAlignment="1" applyProtection="1">
      <alignment horizontal="center" wrapText="1"/>
      <protection locked="0"/>
    </xf>
    <xf numFmtId="0" fontId="55" fillId="0" borderId="0" xfId="0" applyFont="1" applyFill="1" applyAlignment="1" applyProtection="1">
      <alignment vertical="top" wrapText="1"/>
      <protection locked="0"/>
    </xf>
    <xf numFmtId="0" fontId="53" fillId="33" borderId="0" xfId="0" applyFont="1" applyFill="1" applyAlignment="1" applyProtection="1">
      <alignment/>
      <protection locked="0"/>
    </xf>
    <xf numFmtId="0" fontId="50" fillId="0" borderId="11" xfId="0" applyFont="1" applyFill="1" applyBorder="1" applyAlignment="1" applyProtection="1">
      <alignment horizontal="center" vertical="center" wrapText="1"/>
      <protection locked="0"/>
    </xf>
    <xf numFmtId="0" fontId="50" fillId="0" borderId="0" xfId="0" applyFont="1" applyFill="1" applyAlignment="1" applyProtection="1">
      <alignment horizontal="center" vertical="top" wrapText="1"/>
      <protection locked="0"/>
    </xf>
    <xf numFmtId="0" fontId="50" fillId="0" borderId="10" xfId="0" applyFont="1" applyFill="1" applyBorder="1" applyAlignment="1" applyProtection="1">
      <alignment/>
      <protection locked="0"/>
    </xf>
    <xf numFmtId="0" fontId="50" fillId="0" borderId="0" xfId="0" applyFont="1" applyFill="1" applyAlignment="1" applyProtection="1">
      <alignment horizontal="right"/>
      <protection locked="0"/>
    </xf>
    <xf numFmtId="0" fontId="50" fillId="0" borderId="0" xfId="0" applyFont="1" applyFill="1" applyAlignment="1" applyProtection="1">
      <alignment wrapText="1"/>
      <protection locked="0"/>
    </xf>
    <xf numFmtId="0" fontId="50" fillId="0" borderId="11" xfId="0" applyFont="1" applyFill="1" applyBorder="1" applyAlignment="1" applyProtection="1">
      <alignment horizontal="center" vertical="center" wrapText="1"/>
      <protection locked="0"/>
    </xf>
    <xf numFmtId="0" fontId="52" fillId="0" borderId="0" xfId="0" applyFont="1" applyFill="1" applyAlignment="1">
      <alignment horizontal="left"/>
    </xf>
    <xf numFmtId="0" fontId="56" fillId="0" borderId="11" xfId="0" applyFont="1" applyFill="1" applyBorder="1" applyAlignment="1" applyProtection="1">
      <alignment horizontal="center" vertical="center" textRotation="90" wrapText="1"/>
      <protection locked="0"/>
    </xf>
    <xf numFmtId="0" fontId="50" fillId="0" borderId="12" xfId="0" applyFont="1" applyFill="1" applyBorder="1" applyAlignment="1" applyProtection="1">
      <alignment horizontal="center" vertical="center" wrapText="1"/>
      <protection locked="0"/>
    </xf>
    <xf numFmtId="0" fontId="50" fillId="0" borderId="13" xfId="0" applyFont="1" applyFill="1" applyBorder="1" applyAlignment="1" applyProtection="1">
      <alignment horizontal="center" vertical="center" wrapText="1"/>
      <protection locked="0"/>
    </xf>
    <xf numFmtId="0" fontId="0" fillId="0" borderId="0" xfId="0" applyFont="1" applyFill="1" applyAlignment="1" applyProtection="1">
      <alignment/>
      <protection locked="0"/>
    </xf>
    <xf numFmtId="0" fontId="52" fillId="0" borderId="0" xfId="0" applyFont="1" applyFill="1" applyAlignment="1">
      <alignment/>
    </xf>
    <xf numFmtId="49" fontId="52" fillId="0" borderId="0" xfId="0" applyNumberFormat="1" applyFont="1" applyFill="1" applyAlignment="1">
      <alignment/>
    </xf>
    <xf numFmtId="180" fontId="51" fillId="0" borderId="10" xfId="0" applyNumberFormat="1" applyFont="1" applyFill="1" applyBorder="1" applyAlignment="1" applyProtection="1">
      <alignment vertical="top" wrapText="1"/>
      <protection locked="0"/>
    </xf>
    <xf numFmtId="0" fontId="50" fillId="0" borderId="0" xfId="0" applyFont="1" applyFill="1" applyBorder="1" applyAlignment="1" applyProtection="1">
      <alignment horizontal="right" vertical="center" wrapText="1"/>
      <protection locked="0"/>
    </xf>
    <xf numFmtId="0" fontId="51" fillId="0" borderId="0" xfId="0" applyFont="1" applyFill="1" applyAlignment="1" applyProtection="1">
      <alignment horizontal="right"/>
      <protection locked="0"/>
    </xf>
    <xf numFmtId="0" fontId="53" fillId="0" borderId="0" xfId="0" applyFont="1" applyFill="1" applyAlignment="1" applyProtection="1">
      <alignment horizontal="center"/>
      <protection locked="0"/>
    </xf>
    <xf numFmtId="0" fontId="53" fillId="0" borderId="0" xfId="0" applyFont="1" applyFill="1" applyAlignment="1" applyProtection="1">
      <alignment horizontal="right"/>
      <protection locked="0"/>
    </xf>
    <xf numFmtId="0" fontId="53" fillId="0" borderId="0" xfId="0" applyFont="1" applyFill="1" applyAlignment="1" applyProtection="1">
      <alignment horizontal="center" vertical="center"/>
      <protection locked="0"/>
    </xf>
    <xf numFmtId="0" fontId="50" fillId="0" borderId="0" xfId="0" applyFont="1" applyFill="1" applyBorder="1" applyAlignment="1" applyProtection="1">
      <alignment horizontal="left"/>
      <protection locked="0"/>
    </xf>
    <xf numFmtId="0" fontId="50" fillId="0" borderId="0" xfId="0" applyFont="1" applyFill="1" applyBorder="1" applyAlignment="1" applyProtection="1">
      <alignment/>
      <protection locked="0"/>
    </xf>
    <xf numFmtId="0" fontId="50" fillId="0" borderId="11" xfId="0" applyFont="1" applyFill="1" applyBorder="1" applyAlignment="1" applyProtection="1">
      <alignment horizontal="center" vertical="center" wrapText="1"/>
      <protection locked="0"/>
    </xf>
    <xf numFmtId="0" fontId="50" fillId="0" borderId="10" xfId="0" applyFont="1" applyFill="1" applyBorder="1" applyAlignment="1" applyProtection="1">
      <alignment horizontal="center" vertical="center" wrapText="1"/>
      <protection locked="0"/>
    </xf>
    <xf numFmtId="0" fontId="52" fillId="0" borderId="0" xfId="0" applyFont="1" applyFill="1" applyAlignment="1">
      <alignment horizontal="center"/>
    </xf>
    <xf numFmtId="0" fontId="51" fillId="0" borderId="11" xfId="0" applyFont="1" applyFill="1" applyBorder="1" applyAlignment="1" applyProtection="1">
      <alignment horizontal="left" vertical="top" wrapText="1"/>
      <protection locked="0"/>
    </xf>
    <xf numFmtId="0" fontId="45" fillId="0" borderId="0" xfId="0" applyFont="1" applyFill="1" applyAlignment="1" applyProtection="1">
      <alignment/>
      <protection locked="0"/>
    </xf>
    <xf numFmtId="0" fontId="0" fillId="0" borderId="10" xfId="0" applyBorder="1" applyAlignment="1">
      <alignment horizontal="center" vertical="center" wrapText="1"/>
    </xf>
    <xf numFmtId="0" fontId="50" fillId="0" borderId="10" xfId="0" applyFont="1" applyFill="1" applyBorder="1" applyAlignment="1" applyProtection="1">
      <alignment horizontal="center" vertical="center" wrapText="1"/>
      <protection locked="0"/>
    </xf>
    <xf numFmtId="0" fontId="53" fillId="0" borderId="0" xfId="0" applyFont="1" applyFill="1" applyAlignment="1" applyProtection="1">
      <alignment horizontal="left"/>
      <protection locked="0"/>
    </xf>
    <xf numFmtId="0" fontId="52" fillId="0" borderId="0" xfId="0" applyFont="1" applyFill="1" applyAlignment="1">
      <alignment horizontal="center"/>
    </xf>
    <xf numFmtId="0" fontId="51" fillId="0" borderId="11" xfId="0" applyFont="1" applyFill="1" applyBorder="1" applyAlignment="1" applyProtection="1">
      <alignment horizontal="center" vertical="center" wrapText="1"/>
      <protection locked="0"/>
    </xf>
    <xf numFmtId="0" fontId="51" fillId="0" borderId="10" xfId="0" applyFont="1" applyBorder="1" applyAlignment="1">
      <alignment horizontal="center" vertical="center" wrapText="1"/>
    </xf>
    <xf numFmtId="0" fontId="51" fillId="0" borderId="0" xfId="0" applyFont="1" applyFill="1" applyAlignment="1" applyProtection="1">
      <alignment/>
      <protection locked="0"/>
    </xf>
    <xf numFmtId="0" fontId="50" fillId="0" borderId="11" xfId="0" applyFont="1" applyFill="1" applyBorder="1" applyAlignment="1" applyProtection="1">
      <alignment horizontal="center" vertical="center" wrapText="1"/>
      <protection locked="0"/>
    </xf>
    <xf numFmtId="0" fontId="50" fillId="0" borderId="11" xfId="0" applyFont="1" applyFill="1" applyBorder="1" applyAlignment="1" applyProtection="1">
      <alignment horizontal="center" vertical="center" wrapText="1"/>
      <protection locked="0"/>
    </xf>
    <xf numFmtId="0" fontId="51" fillId="0" borderId="10" xfId="0" applyFont="1" applyBorder="1" applyAlignment="1">
      <alignment horizontal="center" vertical="top" wrapText="1"/>
    </xf>
    <xf numFmtId="2" fontId="50" fillId="0" borderId="11" xfId="0" applyNumberFormat="1"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11"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1" xfId="0" applyFont="1" applyFill="1" applyBorder="1" applyAlignment="1" applyProtection="1">
      <alignment horizontal="center" vertical="center" wrapText="1"/>
      <protection locked="0"/>
    </xf>
    <xf numFmtId="4" fontId="50" fillId="0" borderId="11" xfId="0" applyNumberFormat="1" applyFont="1" applyFill="1" applyBorder="1" applyAlignment="1" applyProtection="1">
      <alignment horizontal="center" vertical="center" wrapText="1"/>
      <protection locked="0"/>
    </xf>
    <xf numFmtId="0" fontId="51" fillId="0" borderId="10" xfId="0" applyFont="1" applyFill="1" applyBorder="1" applyAlignment="1">
      <alignment horizontal="center" vertical="center" wrapText="1"/>
    </xf>
    <xf numFmtId="0" fontId="51" fillId="0" borderId="11" xfId="0" applyFont="1" applyFill="1" applyBorder="1" applyAlignment="1" applyProtection="1">
      <alignment horizontal="center" vertical="top" wrapText="1"/>
      <protection locked="0"/>
    </xf>
    <xf numFmtId="0" fontId="50" fillId="0" borderId="11" xfId="0" applyFont="1" applyFill="1" applyBorder="1" applyAlignment="1" applyProtection="1">
      <alignment horizontal="center" vertical="center" wrapText="1"/>
      <protection locked="0"/>
    </xf>
    <xf numFmtId="0" fontId="0" fillId="0" borderId="14" xfId="0" applyBorder="1" applyAlignment="1">
      <alignment horizontal="center" vertical="center" textRotation="90" wrapText="1"/>
    </xf>
    <xf numFmtId="0" fontId="0" fillId="0" borderId="10" xfId="0" applyBorder="1" applyAlignment="1">
      <alignment horizontal="center" vertical="center" wrapText="1"/>
    </xf>
    <xf numFmtId="0" fontId="50" fillId="0" borderId="11" xfId="0" applyFont="1" applyFill="1" applyBorder="1" applyAlignment="1" applyProtection="1">
      <alignment horizontal="center" vertical="center" wrapText="1"/>
      <protection locked="0"/>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1" fillId="0" borderId="11" xfId="0" applyFont="1" applyFill="1" applyBorder="1" applyAlignment="1" applyProtection="1">
      <alignment horizontal="left" vertical="top" wrapText="1"/>
      <protection locked="0"/>
    </xf>
    <xf numFmtId="0" fontId="0" fillId="0" borderId="14" xfId="0" applyBorder="1" applyAlignment="1">
      <alignment horizontal="left" vertical="top" wrapText="1"/>
    </xf>
    <xf numFmtId="0" fontId="0" fillId="0" borderId="15" xfId="0" applyBorder="1" applyAlignment="1">
      <alignment horizontal="left" vertical="top" wrapText="1"/>
    </xf>
    <xf numFmtId="0" fontId="57" fillId="0" borderId="11" xfId="0" applyFont="1" applyFill="1" applyBorder="1" applyAlignment="1" applyProtection="1">
      <alignment horizontal="left" vertical="center" wrapText="1"/>
      <protection locked="0"/>
    </xf>
    <xf numFmtId="0" fontId="54" fillId="0" borderId="14"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45" fillId="0" borderId="14" xfId="0" applyFont="1" applyBorder="1" applyAlignment="1">
      <alignment horizontal="center" vertical="center" wrapText="1"/>
    </xf>
    <xf numFmtId="0" fontId="11" fillId="0" borderId="11" xfId="0" applyFont="1" applyFill="1" applyBorder="1" applyAlignment="1" applyProtection="1">
      <alignment horizontal="left" vertical="top" wrapText="1"/>
      <protection locked="0"/>
    </xf>
    <xf numFmtId="0" fontId="11" fillId="0" borderId="14" xfId="0" applyFont="1" applyFill="1" applyBorder="1" applyAlignment="1">
      <alignment horizontal="left" vertical="top" wrapText="1"/>
    </xf>
    <xf numFmtId="0" fontId="33" fillId="0" borderId="14" xfId="0" applyFont="1" applyBorder="1" applyAlignment="1">
      <alignment horizontal="left" vertical="top" wrapText="1"/>
    </xf>
    <xf numFmtId="0" fontId="33" fillId="0" borderId="15" xfId="0" applyFont="1" applyBorder="1" applyAlignment="1">
      <alignment horizontal="left" vertical="top" wrapText="1"/>
    </xf>
    <xf numFmtId="0" fontId="51" fillId="0" borderId="11" xfId="0" applyFont="1" applyFill="1" applyBorder="1" applyAlignment="1" applyProtection="1">
      <alignment horizontal="center" vertical="top" wrapText="1"/>
      <protection locked="0"/>
    </xf>
    <xf numFmtId="0" fontId="0" fillId="0" borderId="14" xfId="0" applyBorder="1" applyAlignment="1">
      <alignment horizontal="center" vertical="top" wrapText="1"/>
    </xf>
    <xf numFmtId="0" fontId="0" fillId="0" borderId="15" xfId="0" applyBorder="1" applyAlignment="1">
      <alignment horizontal="center" vertical="top" wrapText="1"/>
    </xf>
    <xf numFmtId="0" fontId="56" fillId="0" borderId="11" xfId="0" applyFont="1" applyFill="1" applyBorder="1" applyAlignment="1" applyProtection="1">
      <alignment horizontal="center" vertical="center" textRotation="90" wrapText="1"/>
      <protection locked="0"/>
    </xf>
    <xf numFmtId="0" fontId="0" fillId="0" borderId="14" xfId="0" applyBorder="1" applyAlignment="1">
      <alignment horizontal="center" vertical="center" textRotation="90" wrapText="1"/>
    </xf>
    <xf numFmtId="0" fontId="0" fillId="0" borderId="15" xfId="0" applyBorder="1" applyAlignment="1">
      <alignment horizontal="center" vertical="center" textRotation="90" wrapText="1"/>
    </xf>
    <xf numFmtId="0" fontId="58" fillId="0" borderId="0" xfId="0" applyFont="1" applyFill="1" applyAlignment="1" applyProtection="1">
      <alignment wrapText="1"/>
      <protection locked="0"/>
    </xf>
    <xf numFmtId="0" fontId="58" fillId="0" borderId="0" xfId="0" applyFont="1" applyAlignment="1">
      <alignment wrapText="1"/>
    </xf>
    <xf numFmtId="0" fontId="58" fillId="0" borderId="0" xfId="0" applyFont="1" applyFill="1" applyAlignment="1" applyProtection="1">
      <alignment/>
      <protection locked="0"/>
    </xf>
    <xf numFmtId="0" fontId="58" fillId="0" borderId="0" xfId="0" applyFont="1" applyAlignment="1">
      <alignment/>
    </xf>
    <xf numFmtId="0" fontId="52" fillId="0" borderId="0" xfId="0" applyFont="1" applyFill="1" applyAlignment="1">
      <alignment horizontal="center" wrapText="1"/>
    </xf>
    <xf numFmtId="0" fontId="52" fillId="0" borderId="0" xfId="0" applyFont="1" applyFill="1" applyAlignment="1">
      <alignment horizontal="center"/>
    </xf>
    <xf numFmtId="0" fontId="59" fillId="0" borderId="0" xfId="0" applyNumberFormat="1" applyFont="1" applyFill="1" applyAlignment="1">
      <alignment horizontal="left" wrapText="1"/>
    </xf>
    <xf numFmtId="0" fontId="59" fillId="0" borderId="0" xfId="0" applyNumberFormat="1" applyFont="1" applyFill="1" applyAlignment="1">
      <alignment horizontal="left"/>
    </xf>
    <xf numFmtId="0" fontId="52" fillId="0" borderId="0" xfId="0" applyFont="1" applyFill="1" applyAlignment="1">
      <alignment horizontal="left"/>
    </xf>
    <xf numFmtId="0" fontId="53" fillId="0" borderId="0" xfId="0" applyFont="1" applyFill="1" applyAlignment="1" applyProtection="1">
      <alignment horizontal="left"/>
      <protection locked="0"/>
    </xf>
    <xf numFmtId="0" fontId="53" fillId="33" borderId="0" xfId="0" applyFont="1" applyFill="1" applyAlignment="1" applyProtection="1">
      <alignment horizontal="left"/>
      <protection locked="0"/>
    </xf>
    <xf numFmtId="0" fontId="52" fillId="0" borderId="0" xfId="0" applyFont="1" applyFill="1" applyBorder="1" applyAlignment="1">
      <alignment horizontal="left"/>
    </xf>
    <xf numFmtId="0" fontId="52" fillId="0" borderId="12" xfId="0" applyFont="1" applyFill="1" applyBorder="1" applyAlignment="1" applyProtection="1">
      <alignment horizontal="center" vertical="center" wrapText="1"/>
      <protection locked="0"/>
    </xf>
    <xf numFmtId="0" fontId="52" fillId="0" borderId="16" xfId="0" applyFont="1" applyFill="1" applyBorder="1" applyAlignment="1" applyProtection="1">
      <alignment horizontal="center" vertical="center" wrapText="1"/>
      <protection locked="0"/>
    </xf>
    <xf numFmtId="0" fontId="52" fillId="0" borderId="17" xfId="0" applyFont="1" applyFill="1" applyBorder="1" applyAlignment="1" applyProtection="1">
      <alignment horizontal="center" vertical="center" wrapText="1"/>
      <protection locked="0"/>
    </xf>
    <xf numFmtId="0" fontId="50" fillId="0" borderId="12" xfId="0" applyFont="1" applyFill="1" applyBorder="1" applyAlignment="1" applyProtection="1">
      <alignment horizontal="center" vertical="center" wrapText="1"/>
      <protection locked="0"/>
    </xf>
    <xf numFmtId="0" fontId="50" fillId="0" borderId="16" xfId="0" applyFont="1" applyFill="1" applyBorder="1" applyAlignment="1" applyProtection="1">
      <alignment horizontal="center" vertical="center" wrapText="1"/>
      <protection locked="0"/>
    </xf>
    <xf numFmtId="0" fontId="50" fillId="0" borderId="17" xfId="0"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60" fillId="0" borderId="11" xfId="0" applyFont="1" applyBorder="1" applyAlignment="1">
      <alignment horizontal="left" vertical="center" wrapText="1"/>
    </xf>
    <xf numFmtId="0" fontId="51" fillId="0" borderId="15" xfId="0" applyFont="1" applyBorder="1" applyAlignment="1">
      <alignment horizontal="left" vertical="center" wrapText="1"/>
    </xf>
    <xf numFmtId="0" fontId="50" fillId="0" borderId="10" xfId="0" applyFont="1" applyBorder="1" applyAlignment="1">
      <alignment horizontal="center" vertical="center" wrapText="1"/>
    </xf>
    <xf numFmtId="0" fontId="50" fillId="0" borderId="10" xfId="0" applyFont="1" applyBorder="1" applyAlignment="1">
      <alignment wrapText="1"/>
    </xf>
    <xf numFmtId="0" fontId="51" fillId="0" borderId="11" xfId="0" applyFont="1" applyBorder="1" applyAlignment="1">
      <alignment horizontal="left" vertical="center" wrapText="1"/>
    </xf>
    <xf numFmtId="0" fontId="60" fillId="0" borderId="14" xfId="0" applyFont="1" applyBorder="1" applyAlignment="1">
      <alignment horizontal="left" vertical="center" wrapText="1"/>
    </xf>
    <xf numFmtId="0" fontId="60" fillId="0" borderId="10" xfId="0" applyFont="1" applyFill="1" applyBorder="1" applyAlignment="1" applyProtection="1">
      <alignment horizontal="left" vertical="center" wrapText="1"/>
      <protection locked="0"/>
    </xf>
    <xf numFmtId="0" fontId="0" fillId="0" borderId="10" xfId="0" applyBorder="1" applyAlignment="1">
      <alignment wrapText="1"/>
    </xf>
    <xf numFmtId="0" fontId="50" fillId="0" borderId="11" xfId="0" applyFont="1" applyBorder="1" applyAlignment="1">
      <alignment horizontal="left" vertical="center" wrapText="1"/>
    </xf>
    <xf numFmtId="0" fontId="50" fillId="0" borderId="10" xfId="0"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50" fillId="0" borderId="11" xfId="0" applyFont="1" applyBorder="1" applyAlignment="1">
      <alignment horizontal="center" vertical="center" wrapText="1"/>
    </xf>
    <xf numFmtId="0" fontId="50" fillId="0" borderId="14" xfId="0" applyFont="1" applyBorder="1" applyAlignment="1">
      <alignment horizontal="center" vertical="center" wrapText="1"/>
    </xf>
    <xf numFmtId="0" fontId="51"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7" fillId="0" borderId="11" xfId="0" applyFont="1" applyBorder="1" applyAlignment="1">
      <alignment horizontal="left" vertical="center" wrapText="1"/>
    </xf>
    <xf numFmtId="0" fontId="51" fillId="0" borderId="10" xfId="0" applyFont="1" applyBorder="1" applyAlignment="1">
      <alignment horizontal="left" vertical="center" wrapText="1"/>
    </xf>
    <xf numFmtId="0" fontId="45" fillId="0" borderId="15" xfId="0" applyFont="1" applyBorder="1" applyAlignment="1">
      <alignment horizontal="center" vertical="center" wrapText="1"/>
    </xf>
    <xf numFmtId="0" fontId="50" fillId="0" borderId="11" xfId="0" applyFont="1" applyBorder="1" applyAlignment="1">
      <alignment wrapText="1"/>
    </xf>
    <xf numFmtId="0" fontId="0" fillId="0" borderId="15" xfId="0" applyBorder="1" applyAlignment="1">
      <alignment wrapText="1"/>
    </xf>
    <xf numFmtId="0" fontId="50" fillId="0" borderId="12" xfId="0" applyFont="1" applyBorder="1" applyAlignment="1">
      <alignment horizontal="center" vertical="center" wrapText="1"/>
    </xf>
    <xf numFmtId="0" fontId="0" fillId="0" borderId="16" xfId="0" applyBorder="1" applyAlignment="1">
      <alignment wrapText="1"/>
    </xf>
    <xf numFmtId="0" fontId="0" fillId="0" borderId="17" xfId="0" applyBorder="1" applyAlignment="1">
      <alignment wrapText="1"/>
    </xf>
    <xf numFmtId="0" fontId="50" fillId="0" borderId="16" xfId="0" applyFont="1" applyBorder="1" applyAlignment="1">
      <alignment wrapText="1"/>
    </xf>
    <xf numFmtId="0" fontId="50" fillId="0" borderId="17" xfId="0" applyFont="1" applyBorder="1" applyAlignment="1">
      <alignment wrapText="1"/>
    </xf>
    <xf numFmtId="0" fontId="51" fillId="0" borderId="16" xfId="0" applyFont="1" applyBorder="1" applyAlignment="1">
      <alignment wrapText="1"/>
    </xf>
    <xf numFmtId="0" fontId="51" fillId="0" borderId="17" xfId="0" applyFont="1" applyBorder="1" applyAlignment="1">
      <alignment wrapText="1"/>
    </xf>
    <xf numFmtId="0" fontId="7" fillId="0" borderId="11" xfId="0" applyFont="1" applyBorder="1" applyAlignment="1">
      <alignment wrapText="1"/>
    </xf>
    <xf numFmtId="0" fontId="51" fillId="0" borderId="15" xfId="0" applyFont="1" applyBorder="1" applyAlignment="1">
      <alignment wrapText="1"/>
    </xf>
    <xf numFmtId="0" fontId="50" fillId="0" borderId="0" xfId="0" applyFont="1" applyFill="1" applyBorder="1" applyAlignment="1">
      <alignment horizontal="left"/>
    </xf>
    <xf numFmtId="0" fontId="53" fillId="0" borderId="0" xfId="0" applyFont="1" applyFill="1" applyAlignment="1" applyProtection="1">
      <alignment horizontal="center" vertical="center"/>
      <protection locked="0"/>
    </xf>
    <xf numFmtId="0" fontId="53" fillId="0" borderId="0" xfId="0" applyFont="1" applyFill="1" applyAlignment="1" applyProtection="1">
      <alignment horizontal="right" wrapText="1"/>
      <protection locked="0"/>
    </xf>
    <xf numFmtId="0" fontId="50" fillId="0" borderId="12" xfId="0" applyFont="1" applyFill="1" applyBorder="1" applyAlignment="1" applyProtection="1">
      <alignment horizontal="left" vertical="center" wrapText="1"/>
      <protection locked="0"/>
    </xf>
    <xf numFmtId="0" fontId="50" fillId="0" borderId="16" xfId="0" applyFont="1" applyFill="1" applyBorder="1" applyAlignment="1" applyProtection="1">
      <alignment horizontal="left" vertical="center" wrapText="1"/>
      <protection locked="0"/>
    </xf>
    <xf numFmtId="0" fontId="50" fillId="0" borderId="17" xfId="0" applyFont="1" applyFill="1" applyBorder="1" applyAlignment="1" applyProtection="1">
      <alignment horizontal="left" vertical="center" wrapText="1"/>
      <protection locked="0"/>
    </xf>
    <xf numFmtId="0" fontId="52" fillId="0" borderId="0" xfId="0" applyFont="1" applyFill="1" applyAlignment="1" applyProtection="1">
      <alignment horizontal="left"/>
      <protection locked="0"/>
    </xf>
    <xf numFmtId="0" fontId="50" fillId="0" borderId="12" xfId="0" applyFont="1" applyFill="1" applyBorder="1" applyAlignment="1" applyProtection="1">
      <alignment horizontal="left"/>
      <protection locked="0"/>
    </xf>
    <xf numFmtId="0" fontId="50" fillId="0" borderId="16" xfId="0" applyFont="1" applyFill="1" applyBorder="1" applyAlignment="1" applyProtection="1">
      <alignment horizontal="left"/>
      <protection locked="0"/>
    </xf>
    <xf numFmtId="0" fontId="50" fillId="0" borderId="17" xfId="0" applyFont="1" applyFill="1" applyBorder="1" applyAlignment="1" applyProtection="1">
      <alignment horizontal="left"/>
      <protection locked="0"/>
    </xf>
    <xf numFmtId="0" fontId="50" fillId="0" borderId="0" xfId="0" applyFont="1" applyFill="1" applyAlignment="1" applyProtection="1">
      <alignment horizontal="left"/>
      <protection locked="0"/>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14"/>
  <sheetViews>
    <sheetView tabSelected="1" view="pageBreakPreview" zoomScale="78" zoomScaleNormal="70" zoomScaleSheetLayoutView="78" zoomScalePageLayoutView="80" workbookViewId="0" topLeftCell="A1">
      <selection activeCell="K105" sqref="K105"/>
    </sheetView>
  </sheetViews>
  <sheetFormatPr defaultColWidth="8.8515625" defaultRowHeight="15"/>
  <cols>
    <col min="1" max="1" width="3.8515625" style="42" customWidth="1"/>
    <col min="2" max="2" width="37.28125" style="1" customWidth="1"/>
    <col min="3" max="3" width="8.28125" style="1" customWidth="1"/>
    <col min="4" max="4" width="11.00390625" style="1" customWidth="1"/>
    <col min="5" max="5" width="15.57421875" style="1" customWidth="1"/>
    <col min="6" max="6" width="14.00390625" style="1" customWidth="1"/>
    <col min="7" max="7" width="10.7109375" style="1" customWidth="1"/>
    <col min="8" max="8" width="13.140625" style="1" customWidth="1"/>
    <col min="9" max="9" width="11.7109375" style="27" customWidth="1"/>
    <col min="10" max="10" width="23.140625" style="1" customWidth="1"/>
    <col min="11" max="11" width="67.421875" style="49" customWidth="1"/>
    <col min="12" max="12" width="29.140625" style="1" customWidth="1"/>
    <col min="13" max="16384" width="8.8515625" style="1" customWidth="1"/>
  </cols>
  <sheetData>
    <row r="1" spans="11:12" ht="17.25" customHeight="1">
      <c r="K1" s="32"/>
      <c r="L1" s="32"/>
    </row>
    <row r="2" spans="11:12" ht="15.75">
      <c r="K2" s="45" t="s">
        <v>31</v>
      </c>
      <c r="L2" s="34"/>
    </row>
    <row r="3" spans="11:12" ht="15.75">
      <c r="K3" s="33"/>
      <c r="L3" s="34"/>
    </row>
    <row r="4" spans="11:12" ht="18" customHeight="1">
      <c r="K4" s="33"/>
      <c r="L4" s="34"/>
    </row>
    <row r="5" spans="1:12" ht="41.25" customHeight="1">
      <c r="A5" s="90" t="s">
        <v>143</v>
      </c>
      <c r="B5" s="91"/>
      <c r="C5" s="91"/>
      <c r="D5" s="91"/>
      <c r="E5" s="91"/>
      <c r="F5" s="91"/>
      <c r="G5" s="91"/>
      <c r="H5" s="91"/>
      <c r="I5" s="91"/>
      <c r="J5" s="91"/>
      <c r="K5" s="91"/>
      <c r="L5" s="91"/>
    </row>
    <row r="6" spans="1:11" ht="18.75">
      <c r="A6" s="40"/>
      <c r="B6" s="6"/>
      <c r="C6" s="6"/>
      <c r="D6" s="6"/>
      <c r="E6" s="6"/>
      <c r="F6" s="6"/>
      <c r="G6" s="6"/>
      <c r="H6" s="6"/>
      <c r="I6" s="28"/>
      <c r="J6" s="6"/>
      <c r="K6" s="46"/>
    </row>
    <row r="7" spans="1:12" ht="18.75">
      <c r="A7" s="94" t="s">
        <v>17</v>
      </c>
      <c r="B7" s="94"/>
      <c r="C7" s="94"/>
      <c r="D7" s="94"/>
      <c r="E7" s="94"/>
      <c r="F7" s="94"/>
      <c r="G7" s="94"/>
      <c r="H7" s="94"/>
      <c r="I7" s="94"/>
      <c r="J7" s="94"/>
      <c r="K7" s="94"/>
      <c r="L7" s="23"/>
    </row>
    <row r="8" spans="1:12" ht="18.75">
      <c r="A8" s="93" t="s">
        <v>43</v>
      </c>
      <c r="B8" s="93"/>
      <c r="C8" s="93"/>
      <c r="D8" s="93"/>
      <c r="E8" s="93"/>
      <c r="F8" s="93"/>
      <c r="G8" s="93"/>
      <c r="H8" s="93"/>
      <c r="I8" s="93"/>
      <c r="J8" s="93"/>
      <c r="K8" s="93"/>
      <c r="L8" s="93"/>
    </row>
    <row r="9" spans="1:12" ht="18.75">
      <c r="A9" s="93" t="s">
        <v>41</v>
      </c>
      <c r="B9" s="93"/>
      <c r="C9" s="93"/>
      <c r="D9" s="93"/>
      <c r="E9" s="93"/>
      <c r="F9" s="93"/>
      <c r="G9" s="93"/>
      <c r="H9" s="93"/>
      <c r="I9" s="93"/>
      <c r="J9" s="93"/>
      <c r="K9" s="93"/>
      <c r="L9" s="93"/>
    </row>
    <row r="10" spans="1:12" ht="18.75">
      <c r="A10" s="93" t="s">
        <v>26</v>
      </c>
      <c r="B10" s="93"/>
      <c r="C10" s="93"/>
      <c r="D10" s="93"/>
      <c r="E10" s="93"/>
      <c r="F10" s="93"/>
      <c r="G10" s="93"/>
      <c r="H10" s="93"/>
      <c r="I10" s="93"/>
      <c r="J10" s="93"/>
      <c r="K10" s="93"/>
      <c r="L10" s="93"/>
    </row>
    <row r="11" spans="1:12" ht="18.75">
      <c r="A11" s="93" t="s">
        <v>42</v>
      </c>
      <c r="B11" s="93"/>
      <c r="C11" s="93"/>
      <c r="D11" s="93"/>
      <c r="E11" s="93"/>
      <c r="F11" s="93"/>
      <c r="G11" s="93"/>
      <c r="H11" s="93"/>
      <c r="I11" s="93"/>
      <c r="J11" s="93"/>
      <c r="K11" s="93"/>
      <c r="L11" s="93"/>
    </row>
    <row r="12" spans="1:12" ht="18.75">
      <c r="A12" s="93" t="s">
        <v>44</v>
      </c>
      <c r="B12" s="93"/>
      <c r="C12" s="93"/>
      <c r="D12" s="93"/>
      <c r="E12" s="93"/>
      <c r="F12" s="93"/>
      <c r="G12" s="93"/>
      <c r="H12" s="93"/>
      <c r="I12" s="93"/>
      <c r="J12" s="93"/>
      <c r="K12" s="93"/>
      <c r="L12" s="93"/>
    </row>
    <row r="13" spans="1:12" ht="38.25" customHeight="1">
      <c r="A13" s="92" t="s">
        <v>45</v>
      </c>
      <c r="B13" s="92"/>
      <c r="C13" s="92"/>
      <c r="D13" s="92"/>
      <c r="E13" s="92"/>
      <c r="F13" s="92"/>
      <c r="G13" s="92"/>
      <c r="H13" s="92"/>
      <c r="I13" s="92"/>
      <c r="J13" s="92"/>
      <c r="K13" s="92"/>
      <c r="L13" s="92"/>
    </row>
    <row r="14" spans="1:12" ht="18.75">
      <c r="A14" s="11"/>
      <c r="B14" s="11"/>
      <c r="C14" s="11"/>
      <c r="D14" s="11"/>
      <c r="E14" s="11"/>
      <c r="F14" s="11"/>
      <c r="G14" s="11"/>
      <c r="H14" s="11"/>
      <c r="I14" s="29"/>
      <c r="J14" s="11"/>
      <c r="K14" s="11"/>
      <c r="L14" s="31" t="s">
        <v>24</v>
      </c>
    </row>
    <row r="15" spans="1:12" ht="18.75">
      <c r="A15" s="97" t="s">
        <v>18</v>
      </c>
      <c r="B15" s="97"/>
      <c r="C15" s="97"/>
      <c r="D15" s="97"/>
      <c r="E15" s="97"/>
      <c r="F15" s="97"/>
      <c r="G15" s="97"/>
      <c r="H15" s="97"/>
      <c r="I15" s="97"/>
      <c r="J15" s="97"/>
      <c r="K15" s="97"/>
      <c r="L15" s="97"/>
    </row>
    <row r="16" spans="1:12" ht="132" customHeight="1">
      <c r="A16" s="38" t="s">
        <v>0</v>
      </c>
      <c r="B16" s="26" t="s">
        <v>3</v>
      </c>
      <c r="C16" s="22" t="s">
        <v>4</v>
      </c>
      <c r="D16" s="22" t="s">
        <v>2</v>
      </c>
      <c r="E16" s="22" t="s">
        <v>36</v>
      </c>
      <c r="F16" s="22" t="s">
        <v>144</v>
      </c>
      <c r="G16" s="22" t="s">
        <v>145</v>
      </c>
      <c r="H16" s="24" t="s">
        <v>22</v>
      </c>
      <c r="I16" s="24" t="s">
        <v>16</v>
      </c>
      <c r="J16" s="22" t="s">
        <v>7</v>
      </c>
      <c r="K16" s="44" t="s">
        <v>32</v>
      </c>
      <c r="L16" s="39" t="s">
        <v>35</v>
      </c>
    </row>
    <row r="17" spans="1:12" ht="409.5" customHeight="1">
      <c r="A17" s="65" t="s">
        <v>47</v>
      </c>
      <c r="B17" s="71" t="s">
        <v>46</v>
      </c>
      <c r="C17" s="65"/>
      <c r="D17" s="8" t="s">
        <v>15</v>
      </c>
      <c r="E17" s="38">
        <v>900</v>
      </c>
      <c r="F17" s="51">
        <v>642.722</v>
      </c>
      <c r="G17" s="58">
        <v>642.722</v>
      </c>
      <c r="H17" s="24"/>
      <c r="I17" s="83"/>
      <c r="J17" s="80" t="s">
        <v>141</v>
      </c>
      <c r="K17" s="76" t="s">
        <v>142</v>
      </c>
      <c r="L17" s="114"/>
    </row>
    <row r="18" spans="1:12" ht="409.5" customHeight="1">
      <c r="A18" s="75"/>
      <c r="B18" s="72"/>
      <c r="C18" s="66"/>
      <c r="D18" s="68" t="s">
        <v>6</v>
      </c>
      <c r="E18" s="65"/>
      <c r="F18" s="65"/>
      <c r="G18" s="65"/>
      <c r="H18" s="83"/>
      <c r="I18" s="84"/>
      <c r="J18" s="81"/>
      <c r="K18" s="77"/>
      <c r="L18" s="115"/>
    </row>
    <row r="19" spans="1:12" ht="409.5" customHeight="1">
      <c r="A19" s="66"/>
      <c r="B19" s="73"/>
      <c r="C19" s="66"/>
      <c r="D19" s="69"/>
      <c r="E19" s="66"/>
      <c r="F19" s="66"/>
      <c r="G19" s="66"/>
      <c r="H19" s="84"/>
      <c r="I19" s="84"/>
      <c r="J19" s="81"/>
      <c r="K19" s="78"/>
      <c r="L19" s="54"/>
    </row>
    <row r="20" spans="1:12" ht="409.5" customHeight="1">
      <c r="A20" s="66"/>
      <c r="B20" s="73"/>
      <c r="C20" s="66"/>
      <c r="D20" s="69"/>
      <c r="E20" s="66"/>
      <c r="F20" s="66"/>
      <c r="G20" s="66"/>
      <c r="H20" s="84"/>
      <c r="I20" s="85"/>
      <c r="J20" s="81"/>
      <c r="K20" s="78"/>
      <c r="L20" s="55"/>
    </row>
    <row r="21" spans="1:12" ht="209.25" customHeight="1">
      <c r="A21" s="67"/>
      <c r="B21" s="74"/>
      <c r="C21" s="67"/>
      <c r="D21" s="70"/>
      <c r="E21" s="67"/>
      <c r="F21" s="67"/>
      <c r="G21" s="67"/>
      <c r="H21" s="85"/>
      <c r="I21" s="63"/>
      <c r="J21" s="82"/>
      <c r="K21" s="79"/>
      <c r="L21" s="64"/>
    </row>
    <row r="22" spans="1:12" ht="42" customHeight="1">
      <c r="A22" s="116" t="s">
        <v>49</v>
      </c>
      <c r="B22" s="111" t="s">
        <v>48</v>
      </c>
      <c r="C22" s="104"/>
      <c r="D22" s="8" t="s">
        <v>15</v>
      </c>
      <c r="E22" s="38">
        <v>250</v>
      </c>
      <c r="F22" s="38"/>
      <c r="G22" s="38"/>
      <c r="H22" s="24"/>
      <c r="I22" s="24"/>
      <c r="J22" s="38"/>
      <c r="K22" s="118"/>
      <c r="L22" s="115"/>
    </row>
    <row r="23" spans="1:12" ht="44.25" customHeight="1">
      <c r="A23" s="117"/>
      <c r="B23" s="71"/>
      <c r="C23" s="66"/>
      <c r="D23" s="41" t="s">
        <v>6</v>
      </c>
      <c r="E23" s="38"/>
      <c r="F23" s="38"/>
      <c r="G23" s="38"/>
      <c r="H23" s="24"/>
      <c r="I23" s="24"/>
      <c r="J23" s="38"/>
      <c r="K23" s="118"/>
      <c r="L23" s="115"/>
    </row>
    <row r="24" spans="1:12" ht="26.25" customHeight="1">
      <c r="A24" s="107" t="s">
        <v>61</v>
      </c>
      <c r="B24" s="108"/>
      <c r="C24" s="108"/>
      <c r="D24" s="108"/>
      <c r="E24" s="38">
        <f>E25</f>
        <v>1150</v>
      </c>
      <c r="F24" s="38">
        <f>F25+F26</f>
        <v>642.722</v>
      </c>
      <c r="G24" s="38">
        <f>G25+G26</f>
        <v>642.722</v>
      </c>
      <c r="H24" s="24"/>
      <c r="I24" s="24"/>
      <c r="J24" s="38"/>
      <c r="K24" s="48"/>
      <c r="L24" s="43"/>
    </row>
    <row r="25" spans="1:12" ht="18" customHeight="1">
      <c r="A25" s="107" t="s">
        <v>11</v>
      </c>
      <c r="B25" s="112"/>
      <c r="C25" s="112"/>
      <c r="D25" s="112"/>
      <c r="E25" s="38">
        <f>E22+E17</f>
        <v>1150</v>
      </c>
      <c r="F25" s="38">
        <f>F22+F17</f>
        <v>642.722</v>
      </c>
      <c r="G25" s="38">
        <f>G17+G22</f>
        <v>642.722</v>
      </c>
      <c r="H25" s="24"/>
      <c r="I25" s="24"/>
      <c r="J25" s="38"/>
      <c r="K25" s="48"/>
      <c r="L25" s="43"/>
    </row>
    <row r="26" spans="1:12" ht="20.25" customHeight="1">
      <c r="A26" s="107" t="s">
        <v>60</v>
      </c>
      <c r="B26" s="112"/>
      <c r="C26" s="112"/>
      <c r="D26" s="112"/>
      <c r="E26" s="38"/>
      <c r="F26" s="38"/>
      <c r="G26" s="38"/>
      <c r="H26" s="24"/>
      <c r="I26" s="24"/>
      <c r="J26" s="38"/>
      <c r="K26" s="48"/>
      <c r="L26" s="43"/>
    </row>
    <row r="27" spans="1:12" ht="45" customHeight="1">
      <c r="A27" s="75" t="s">
        <v>50</v>
      </c>
      <c r="B27" s="110" t="s">
        <v>51</v>
      </c>
      <c r="C27" s="66"/>
      <c r="D27" s="8" t="s">
        <v>15</v>
      </c>
      <c r="E27" s="38">
        <v>100</v>
      </c>
      <c r="F27" s="38">
        <v>0</v>
      </c>
      <c r="G27" s="38">
        <v>0</v>
      </c>
      <c r="H27" s="24"/>
      <c r="I27" s="24"/>
      <c r="J27" s="38"/>
      <c r="K27" s="48"/>
      <c r="L27" s="43"/>
    </row>
    <row r="28" spans="1:12" ht="68.25" customHeight="1">
      <c r="A28" s="75"/>
      <c r="B28" s="106"/>
      <c r="C28" s="67"/>
      <c r="D28" s="8" t="s">
        <v>6</v>
      </c>
      <c r="E28" s="38"/>
      <c r="F28" s="38"/>
      <c r="G28" s="38"/>
      <c r="H28" s="24"/>
      <c r="I28" s="24"/>
      <c r="J28" s="38"/>
      <c r="K28" s="48"/>
      <c r="L28" s="43"/>
    </row>
    <row r="29" spans="1:12" ht="237" customHeight="1">
      <c r="A29" s="75" t="s">
        <v>52</v>
      </c>
      <c r="B29" s="105" t="s">
        <v>53</v>
      </c>
      <c r="C29" s="104"/>
      <c r="D29" s="8" t="s">
        <v>15</v>
      </c>
      <c r="E29" s="38">
        <v>270</v>
      </c>
      <c r="F29" s="53">
        <v>40</v>
      </c>
      <c r="G29" s="53">
        <v>40</v>
      </c>
      <c r="H29" s="24"/>
      <c r="I29" s="24"/>
      <c r="J29" s="61" t="s">
        <v>124</v>
      </c>
      <c r="K29" s="52" t="s">
        <v>125</v>
      </c>
      <c r="L29" s="43"/>
    </row>
    <row r="30" spans="1:12" ht="201" customHeight="1">
      <c r="A30" s="75"/>
      <c r="B30" s="106"/>
      <c r="C30" s="67"/>
      <c r="D30" s="8" t="s">
        <v>6</v>
      </c>
      <c r="E30" s="38"/>
      <c r="F30" s="38"/>
      <c r="G30" s="38"/>
      <c r="H30" s="24"/>
      <c r="I30" s="24"/>
      <c r="J30" s="38"/>
      <c r="K30" s="48"/>
      <c r="L30" s="43"/>
    </row>
    <row r="31" spans="1:12" ht="290.25" customHeight="1">
      <c r="A31" s="75" t="s">
        <v>54</v>
      </c>
      <c r="B31" s="109" t="s">
        <v>55</v>
      </c>
      <c r="C31" s="104"/>
      <c r="D31" s="8"/>
      <c r="E31" s="38">
        <v>500</v>
      </c>
      <c r="F31" s="38">
        <v>67.455</v>
      </c>
      <c r="G31" s="38">
        <v>67.455</v>
      </c>
      <c r="H31" s="24"/>
      <c r="I31" s="24"/>
      <c r="J31" s="47" t="s">
        <v>127</v>
      </c>
      <c r="K31" s="56" t="s">
        <v>129</v>
      </c>
      <c r="L31" s="43"/>
    </row>
    <row r="32" spans="1:12" ht="75" customHeight="1">
      <c r="A32" s="75"/>
      <c r="B32" s="74"/>
      <c r="C32" s="67"/>
      <c r="D32" s="8"/>
      <c r="E32" s="38"/>
      <c r="F32" s="38"/>
      <c r="G32" s="38"/>
      <c r="H32" s="24"/>
      <c r="I32" s="24"/>
      <c r="J32" s="38"/>
      <c r="K32" s="48"/>
      <c r="L32" s="43"/>
    </row>
    <row r="33" spans="1:12" ht="46.5" customHeight="1">
      <c r="A33" s="75" t="s">
        <v>56</v>
      </c>
      <c r="B33" s="113" t="s">
        <v>57</v>
      </c>
      <c r="C33" s="104"/>
      <c r="D33" s="8"/>
      <c r="E33" s="38">
        <v>460</v>
      </c>
      <c r="F33" s="38">
        <v>0</v>
      </c>
      <c r="G33" s="38">
        <v>0</v>
      </c>
      <c r="H33" s="24"/>
      <c r="I33" s="24"/>
      <c r="J33" s="38"/>
      <c r="K33" s="48"/>
      <c r="L33" s="43"/>
    </row>
    <row r="34" spans="1:12" ht="45" customHeight="1">
      <c r="A34" s="75"/>
      <c r="B34" s="73"/>
      <c r="C34" s="66"/>
      <c r="D34" s="41"/>
      <c r="E34" s="38"/>
      <c r="F34" s="38"/>
      <c r="G34" s="38"/>
      <c r="H34" s="24"/>
      <c r="I34" s="24"/>
      <c r="J34" s="38"/>
      <c r="K34" s="48"/>
      <c r="L34" s="43"/>
    </row>
    <row r="35" spans="1:12" ht="30.75" customHeight="1">
      <c r="A35" s="107" t="s">
        <v>59</v>
      </c>
      <c r="B35" s="108"/>
      <c r="C35" s="108"/>
      <c r="D35" s="108"/>
      <c r="E35" s="38">
        <f>E36</f>
        <v>1330</v>
      </c>
      <c r="F35" s="38">
        <f>F36+F37</f>
        <v>107.455</v>
      </c>
      <c r="G35" s="50">
        <f>G36+G37</f>
        <v>107.455</v>
      </c>
      <c r="H35" s="24"/>
      <c r="I35" s="24"/>
      <c r="J35" s="38"/>
      <c r="K35" s="48"/>
      <c r="L35" s="43"/>
    </row>
    <row r="36" spans="1:12" ht="23.25" customHeight="1">
      <c r="A36" s="107" t="s">
        <v>58</v>
      </c>
      <c r="B36" s="108"/>
      <c r="C36" s="108"/>
      <c r="D36" s="108"/>
      <c r="E36" s="38">
        <f>E33+E31+E29+E27</f>
        <v>1330</v>
      </c>
      <c r="F36" s="53">
        <f>F33+F31+F29+F27</f>
        <v>107.455</v>
      </c>
      <c r="G36" s="50">
        <f>G33+G31+G29+G27</f>
        <v>107.455</v>
      </c>
      <c r="H36" s="24"/>
      <c r="I36" s="24"/>
      <c r="J36" s="38"/>
      <c r="K36" s="48"/>
      <c r="L36" s="43"/>
    </row>
    <row r="37" spans="1:12" ht="24" customHeight="1">
      <c r="A37" s="107" t="s">
        <v>60</v>
      </c>
      <c r="B37" s="108"/>
      <c r="C37" s="108"/>
      <c r="D37" s="108"/>
      <c r="E37" s="38"/>
      <c r="F37" s="38"/>
      <c r="G37" s="38"/>
      <c r="H37" s="24"/>
      <c r="I37" s="24"/>
      <c r="J37" s="38"/>
      <c r="K37" s="48"/>
      <c r="L37" s="43"/>
    </row>
    <row r="38" spans="1:12" ht="83.25" customHeight="1">
      <c r="A38" s="119" t="s">
        <v>62</v>
      </c>
      <c r="B38" s="109" t="s">
        <v>63</v>
      </c>
      <c r="C38" s="104"/>
      <c r="D38" s="8" t="s">
        <v>15</v>
      </c>
      <c r="E38" s="38">
        <v>200</v>
      </c>
      <c r="F38" s="38">
        <v>12.533</v>
      </c>
      <c r="G38" s="38">
        <v>12.533</v>
      </c>
      <c r="H38" s="24"/>
      <c r="I38" s="24"/>
      <c r="J38" s="47" t="s">
        <v>126</v>
      </c>
      <c r="K38" s="56" t="s">
        <v>128</v>
      </c>
      <c r="L38" s="43"/>
    </row>
    <row r="39" spans="1:12" ht="45" customHeight="1">
      <c r="A39" s="75"/>
      <c r="B39" s="106"/>
      <c r="C39" s="67"/>
      <c r="D39" s="8" t="s">
        <v>6</v>
      </c>
      <c r="E39" s="38"/>
      <c r="F39" s="38"/>
      <c r="G39" s="38"/>
      <c r="H39" s="24"/>
      <c r="I39" s="24"/>
      <c r="J39" s="38"/>
      <c r="K39" s="48"/>
      <c r="L39" s="43"/>
    </row>
    <row r="40" spans="1:12" ht="78.75" customHeight="1">
      <c r="A40" s="75" t="s">
        <v>64</v>
      </c>
      <c r="B40" s="109" t="s">
        <v>65</v>
      </c>
      <c r="C40" s="104"/>
      <c r="D40" s="8" t="s">
        <v>15</v>
      </c>
      <c r="E40" s="38">
        <v>3318</v>
      </c>
      <c r="F40" s="38">
        <v>0</v>
      </c>
      <c r="G40" s="38">
        <v>0</v>
      </c>
      <c r="H40" s="24"/>
      <c r="I40" s="24"/>
      <c r="J40" s="38"/>
      <c r="K40" s="48"/>
      <c r="L40" s="43"/>
    </row>
    <row r="41" spans="1:12" ht="45" customHeight="1">
      <c r="A41" s="75"/>
      <c r="B41" s="106"/>
      <c r="C41" s="67"/>
      <c r="D41" s="8" t="s">
        <v>6</v>
      </c>
      <c r="E41" s="38"/>
      <c r="F41" s="38"/>
      <c r="G41" s="38"/>
      <c r="H41" s="24"/>
      <c r="I41" s="24"/>
      <c r="J41" s="38"/>
      <c r="K41" s="48"/>
      <c r="L41" s="43"/>
    </row>
    <row r="42" spans="1:12" ht="106.5" customHeight="1">
      <c r="A42" s="75" t="s">
        <v>66</v>
      </c>
      <c r="B42" s="109" t="s">
        <v>67</v>
      </c>
      <c r="C42" s="104"/>
      <c r="D42" s="8" t="s">
        <v>15</v>
      </c>
      <c r="E42" s="38">
        <v>9000</v>
      </c>
      <c r="F42" s="38">
        <v>0</v>
      </c>
      <c r="G42" s="38">
        <v>0</v>
      </c>
      <c r="H42" s="24"/>
      <c r="I42" s="24"/>
      <c r="J42" s="38"/>
      <c r="K42" s="48"/>
      <c r="L42" s="43"/>
    </row>
    <row r="43" spans="1:12" ht="84.75" customHeight="1">
      <c r="A43" s="75"/>
      <c r="B43" s="106"/>
      <c r="C43" s="67"/>
      <c r="D43" s="8" t="s">
        <v>6</v>
      </c>
      <c r="E43" s="38"/>
      <c r="F43" s="38"/>
      <c r="G43" s="38"/>
      <c r="H43" s="24"/>
      <c r="I43" s="24"/>
      <c r="J43" s="38"/>
      <c r="K43" s="48"/>
      <c r="L43" s="43"/>
    </row>
    <row r="44" spans="1:12" ht="84.75" customHeight="1">
      <c r="A44" s="75" t="s">
        <v>68</v>
      </c>
      <c r="B44" s="120" t="s">
        <v>70</v>
      </c>
      <c r="C44" s="104"/>
      <c r="D44" s="8" t="s">
        <v>15</v>
      </c>
      <c r="E44" s="59">
        <v>1500</v>
      </c>
      <c r="F44" s="59">
        <v>1500</v>
      </c>
      <c r="G44" s="59">
        <v>1500</v>
      </c>
      <c r="H44" s="24"/>
      <c r="I44" s="24"/>
      <c r="J44" s="47" t="s">
        <v>137</v>
      </c>
      <c r="K44" s="60" t="s">
        <v>138</v>
      </c>
      <c r="L44" s="43"/>
    </row>
    <row r="45" spans="1:12" ht="58.5" customHeight="1">
      <c r="A45" s="75"/>
      <c r="B45" s="106"/>
      <c r="C45" s="67"/>
      <c r="D45" s="8" t="s">
        <v>6</v>
      </c>
      <c r="E45" s="38"/>
      <c r="F45" s="38"/>
      <c r="G45" s="38"/>
      <c r="H45" s="24"/>
      <c r="I45" s="24"/>
      <c r="J45" s="38"/>
      <c r="K45" s="48"/>
      <c r="L45" s="43"/>
    </row>
    <row r="46" spans="1:12" ht="102" customHeight="1">
      <c r="A46" s="75" t="s">
        <v>69</v>
      </c>
      <c r="B46" s="109" t="s">
        <v>71</v>
      </c>
      <c r="C46" s="104"/>
      <c r="D46" s="8" t="s">
        <v>15</v>
      </c>
      <c r="E46" s="38">
        <v>1500</v>
      </c>
      <c r="F46" s="38">
        <v>0</v>
      </c>
      <c r="G46" s="38">
        <v>0</v>
      </c>
      <c r="H46" s="24"/>
      <c r="I46" s="24"/>
      <c r="J46" s="38"/>
      <c r="K46" s="48"/>
      <c r="L46" s="43"/>
    </row>
    <row r="47" spans="1:12" ht="126.75" customHeight="1">
      <c r="A47" s="75"/>
      <c r="B47" s="106"/>
      <c r="C47" s="67"/>
      <c r="D47" s="8" t="s">
        <v>6</v>
      </c>
      <c r="E47" s="38"/>
      <c r="F47" s="38"/>
      <c r="G47" s="38"/>
      <c r="H47" s="24"/>
      <c r="I47" s="24"/>
      <c r="J47" s="38"/>
      <c r="K47" s="48"/>
      <c r="L47" s="43"/>
    </row>
    <row r="48" spans="1:12" ht="111.75" customHeight="1">
      <c r="A48" s="75" t="s">
        <v>73</v>
      </c>
      <c r="B48" s="109" t="s">
        <v>72</v>
      </c>
      <c r="C48" s="104"/>
      <c r="D48" s="8" t="s">
        <v>15</v>
      </c>
      <c r="E48" s="38">
        <v>184</v>
      </c>
      <c r="F48" s="38">
        <v>0</v>
      </c>
      <c r="G48" s="38">
        <v>0</v>
      </c>
      <c r="H48" s="24"/>
      <c r="I48" s="24"/>
      <c r="J48" s="38"/>
      <c r="K48" s="48"/>
      <c r="L48" s="43"/>
    </row>
    <row r="49" spans="1:12" ht="50.25" customHeight="1">
      <c r="A49" s="75"/>
      <c r="B49" s="74"/>
      <c r="C49" s="67"/>
      <c r="D49" s="8" t="s">
        <v>6</v>
      </c>
      <c r="E49" s="38"/>
      <c r="F49" s="38"/>
      <c r="G49" s="38"/>
      <c r="H49" s="24"/>
      <c r="I49" s="24"/>
      <c r="J49" s="38"/>
      <c r="K49" s="48"/>
      <c r="L49" s="43"/>
    </row>
    <row r="50" spans="1:12" ht="119.25" customHeight="1">
      <c r="A50" s="75" t="s">
        <v>74</v>
      </c>
      <c r="B50" s="109" t="s">
        <v>83</v>
      </c>
      <c r="C50" s="104"/>
      <c r="D50" s="8" t="s">
        <v>15</v>
      </c>
      <c r="E50" s="38">
        <v>150</v>
      </c>
      <c r="F50" s="38">
        <v>0</v>
      </c>
      <c r="G50" s="38">
        <v>0</v>
      </c>
      <c r="H50" s="24"/>
      <c r="I50" s="24"/>
      <c r="J50" s="38"/>
      <c r="K50" s="48"/>
      <c r="L50" s="43"/>
    </row>
    <row r="51" spans="1:12" ht="98.25" customHeight="1">
      <c r="A51" s="75"/>
      <c r="B51" s="74"/>
      <c r="C51" s="67"/>
      <c r="D51" s="8" t="s">
        <v>6</v>
      </c>
      <c r="E51" s="38"/>
      <c r="F51" s="38"/>
      <c r="G51" s="38"/>
      <c r="H51" s="24"/>
      <c r="I51" s="24"/>
      <c r="J51" s="38"/>
      <c r="K51" s="48"/>
      <c r="L51" s="43"/>
    </row>
    <row r="52" spans="1:12" ht="120" customHeight="1">
      <c r="A52" s="75" t="s">
        <v>75</v>
      </c>
      <c r="B52" s="109" t="s">
        <v>84</v>
      </c>
      <c r="C52" s="104"/>
      <c r="D52" s="8" t="s">
        <v>15</v>
      </c>
      <c r="E52" s="38">
        <v>143</v>
      </c>
      <c r="F52" s="38">
        <v>0</v>
      </c>
      <c r="G52" s="38">
        <v>0</v>
      </c>
      <c r="H52" s="24"/>
      <c r="I52" s="24"/>
      <c r="J52" s="38"/>
      <c r="K52" s="48"/>
      <c r="L52" s="43"/>
    </row>
    <row r="53" spans="1:12" ht="84.75" customHeight="1">
      <c r="A53" s="75"/>
      <c r="B53" s="74"/>
      <c r="C53" s="67"/>
      <c r="D53" s="8" t="s">
        <v>6</v>
      </c>
      <c r="E53" s="38"/>
      <c r="F53" s="38"/>
      <c r="G53" s="38"/>
      <c r="H53" s="24"/>
      <c r="I53" s="24"/>
      <c r="J53" s="38"/>
      <c r="K53" s="48"/>
      <c r="L53" s="43"/>
    </row>
    <row r="54" spans="1:12" ht="115.5" customHeight="1">
      <c r="A54" s="75" t="s">
        <v>76</v>
      </c>
      <c r="B54" s="109" t="s">
        <v>85</v>
      </c>
      <c r="C54" s="104"/>
      <c r="D54" s="8" t="s">
        <v>15</v>
      </c>
      <c r="E54" s="38">
        <v>80</v>
      </c>
      <c r="F54" s="38">
        <v>0</v>
      </c>
      <c r="G54" s="38">
        <v>0</v>
      </c>
      <c r="H54" s="24"/>
      <c r="I54" s="24"/>
      <c r="J54" s="38"/>
      <c r="K54" s="48"/>
      <c r="L54" s="43"/>
    </row>
    <row r="55" spans="1:12" ht="54.75" customHeight="1">
      <c r="A55" s="75"/>
      <c r="B55" s="74"/>
      <c r="C55" s="67"/>
      <c r="D55" s="8" t="s">
        <v>6</v>
      </c>
      <c r="E55" s="38"/>
      <c r="F55" s="38"/>
      <c r="G55" s="38"/>
      <c r="H55" s="24"/>
      <c r="I55" s="24"/>
      <c r="J55" s="38"/>
      <c r="K55" s="48"/>
      <c r="L55" s="43"/>
    </row>
    <row r="56" spans="1:12" ht="108" customHeight="1">
      <c r="A56" s="75" t="s">
        <v>77</v>
      </c>
      <c r="B56" s="109" t="s">
        <v>86</v>
      </c>
      <c r="C56" s="104"/>
      <c r="D56" s="8" t="s">
        <v>15</v>
      </c>
      <c r="E56" s="38">
        <v>10</v>
      </c>
      <c r="F56" s="38">
        <v>0</v>
      </c>
      <c r="G56" s="38">
        <v>0</v>
      </c>
      <c r="H56" s="24"/>
      <c r="I56" s="24"/>
      <c r="J56" s="38"/>
      <c r="K56" s="48"/>
      <c r="L56" s="43"/>
    </row>
    <row r="57" spans="1:12" ht="60.75" customHeight="1">
      <c r="A57" s="75"/>
      <c r="B57" s="74"/>
      <c r="C57" s="67"/>
      <c r="D57" s="8" t="s">
        <v>6</v>
      </c>
      <c r="E57" s="38"/>
      <c r="F57" s="38"/>
      <c r="G57" s="38"/>
      <c r="H57" s="24"/>
      <c r="I57" s="24"/>
      <c r="J57" s="38"/>
      <c r="K57" s="48"/>
      <c r="L57" s="43"/>
    </row>
    <row r="58" spans="1:12" ht="106.5" customHeight="1">
      <c r="A58" s="75" t="s">
        <v>78</v>
      </c>
      <c r="B58" s="109" t="s">
        <v>87</v>
      </c>
      <c r="C58" s="104"/>
      <c r="D58" s="8" t="s">
        <v>15</v>
      </c>
      <c r="E58" s="38">
        <v>10</v>
      </c>
      <c r="F58" s="38">
        <v>0</v>
      </c>
      <c r="G58" s="38">
        <v>0</v>
      </c>
      <c r="H58" s="24"/>
      <c r="I58" s="24"/>
      <c r="J58" s="38"/>
      <c r="K58" s="48"/>
      <c r="L58" s="43"/>
    </row>
    <row r="59" spans="1:12" ht="66" customHeight="1">
      <c r="A59" s="75"/>
      <c r="B59" s="74"/>
      <c r="C59" s="67"/>
      <c r="D59" s="8" t="s">
        <v>6</v>
      </c>
      <c r="E59" s="38"/>
      <c r="F59" s="38"/>
      <c r="G59" s="38"/>
      <c r="H59" s="24"/>
      <c r="I59" s="24"/>
      <c r="J59" s="38"/>
      <c r="K59" s="48"/>
      <c r="L59" s="43"/>
    </row>
    <row r="60" spans="1:12" ht="200.25" customHeight="1">
      <c r="A60" s="75" t="s">
        <v>79</v>
      </c>
      <c r="B60" s="109" t="s">
        <v>88</v>
      </c>
      <c r="C60" s="104"/>
      <c r="D60" s="8" t="s">
        <v>15</v>
      </c>
      <c r="E60" s="38">
        <v>324.5</v>
      </c>
      <c r="F60" s="38">
        <v>150.166</v>
      </c>
      <c r="G60" s="38">
        <v>150.166</v>
      </c>
      <c r="H60" s="24"/>
      <c r="I60" s="24"/>
      <c r="J60" s="47" t="s">
        <v>140</v>
      </c>
      <c r="K60" s="52" t="s">
        <v>139</v>
      </c>
      <c r="L60" s="43"/>
    </row>
    <row r="61" spans="1:12" ht="96" customHeight="1">
      <c r="A61" s="75"/>
      <c r="B61" s="74"/>
      <c r="C61" s="67"/>
      <c r="D61" s="8" t="s">
        <v>6</v>
      </c>
      <c r="E61" s="38"/>
      <c r="F61" s="38"/>
      <c r="G61" s="38"/>
      <c r="H61" s="24"/>
      <c r="I61" s="24"/>
      <c r="J61" s="38"/>
      <c r="K61" s="48"/>
      <c r="L61" s="43"/>
    </row>
    <row r="62" spans="1:12" ht="112.5" customHeight="1">
      <c r="A62" s="75" t="s">
        <v>80</v>
      </c>
      <c r="B62" s="109" t="s">
        <v>89</v>
      </c>
      <c r="C62" s="104"/>
      <c r="D62" s="8" t="s">
        <v>15</v>
      </c>
      <c r="E62" s="38">
        <v>500</v>
      </c>
      <c r="F62" s="38">
        <v>0</v>
      </c>
      <c r="G62" s="38">
        <v>0</v>
      </c>
      <c r="H62" s="24"/>
      <c r="I62" s="24"/>
      <c r="J62" s="38"/>
      <c r="K62" s="48"/>
      <c r="L62" s="43"/>
    </row>
    <row r="63" spans="1:12" ht="92.25" customHeight="1">
      <c r="A63" s="75"/>
      <c r="B63" s="74"/>
      <c r="C63" s="67"/>
      <c r="D63" s="8" t="s">
        <v>6</v>
      </c>
      <c r="E63" s="38"/>
      <c r="F63" s="38"/>
      <c r="G63" s="38"/>
      <c r="H63" s="24"/>
      <c r="I63" s="24"/>
      <c r="J63" s="38"/>
      <c r="K63" s="48"/>
      <c r="L63" s="43"/>
    </row>
    <row r="64" spans="1:12" ht="136.5" customHeight="1">
      <c r="A64" s="75" t="s">
        <v>81</v>
      </c>
      <c r="B64" s="120" t="s">
        <v>90</v>
      </c>
      <c r="C64" s="104"/>
      <c r="D64" s="8" t="s">
        <v>15</v>
      </c>
      <c r="E64" s="59">
        <v>1000</v>
      </c>
      <c r="F64" s="53">
        <v>400</v>
      </c>
      <c r="G64" s="53">
        <v>400</v>
      </c>
      <c r="H64" s="24"/>
      <c r="I64" s="24"/>
      <c r="J64" s="47" t="s">
        <v>131</v>
      </c>
      <c r="K64" s="57" t="s">
        <v>136</v>
      </c>
      <c r="L64" s="43"/>
    </row>
    <row r="65" spans="1:12" ht="72.75" customHeight="1">
      <c r="A65" s="75"/>
      <c r="B65" s="74"/>
      <c r="C65" s="67"/>
      <c r="D65" s="8" t="s">
        <v>6</v>
      </c>
      <c r="E65" s="38"/>
      <c r="F65" s="38"/>
      <c r="G65" s="38"/>
      <c r="H65" s="24"/>
      <c r="I65" s="24"/>
      <c r="J65" s="38"/>
      <c r="K65" s="48"/>
      <c r="L65" s="43"/>
    </row>
    <row r="66" spans="1:12" ht="119.25" customHeight="1">
      <c r="A66" s="75" t="s">
        <v>82</v>
      </c>
      <c r="B66" s="109" t="s">
        <v>91</v>
      </c>
      <c r="C66" s="104"/>
      <c r="D66" s="8" t="s">
        <v>15</v>
      </c>
      <c r="E66" s="38">
        <v>300</v>
      </c>
      <c r="F66" s="38">
        <v>0</v>
      </c>
      <c r="G66" s="38">
        <v>0</v>
      </c>
      <c r="H66" s="24"/>
      <c r="I66" s="24"/>
      <c r="J66" s="38"/>
      <c r="K66" s="48"/>
      <c r="L66" s="43"/>
    </row>
    <row r="67" spans="1:12" ht="98.25" customHeight="1">
      <c r="A67" s="75"/>
      <c r="B67" s="74"/>
      <c r="C67" s="67"/>
      <c r="D67" s="8" t="s">
        <v>6</v>
      </c>
      <c r="E67" s="38"/>
      <c r="F67" s="38"/>
      <c r="G67" s="38"/>
      <c r="H67" s="24"/>
      <c r="I67" s="24"/>
      <c r="J67" s="38"/>
      <c r="K67" s="48"/>
      <c r="L67" s="43"/>
    </row>
    <row r="68" spans="1:12" ht="87" customHeight="1">
      <c r="A68" s="75" t="s">
        <v>92</v>
      </c>
      <c r="B68" s="121" t="s">
        <v>99</v>
      </c>
      <c r="C68" s="104"/>
      <c r="D68" s="8" t="s">
        <v>15</v>
      </c>
      <c r="E68" s="38">
        <v>300</v>
      </c>
      <c r="F68" s="38">
        <v>0</v>
      </c>
      <c r="G68" s="38">
        <v>0</v>
      </c>
      <c r="H68" s="24"/>
      <c r="I68" s="24"/>
      <c r="J68" s="38"/>
      <c r="K68" s="48"/>
      <c r="L68" s="43"/>
    </row>
    <row r="69" spans="1:12" ht="70.5" customHeight="1">
      <c r="A69" s="75"/>
      <c r="B69" s="121"/>
      <c r="C69" s="67"/>
      <c r="D69" s="8" t="s">
        <v>6</v>
      </c>
      <c r="E69" s="38"/>
      <c r="F69" s="38"/>
      <c r="G69" s="38"/>
      <c r="H69" s="24"/>
      <c r="I69" s="24"/>
      <c r="J69" s="38"/>
      <c r="K69" s="48"/>
      <c r="L69" s="43"/>
    </row>
    <row r="70" spans="1:12" ht="112.5" customHeight="1">
      <c r="A70" s="75" t="s">
        <v>93</v>
      </c>
      <c r="B70" s="109" t="s">
        <v>100</v>
      </c>
      <c r="C70" s="104"/>
      <c r="D70" s="8" t="s">
        <v>15</v>
      </c>
      <c r="E70" s="59">
        <v>65</v>
      </c>
      <c r="F70" s="59">
        <v>41</v>
      </c>
      <c r="G70" s="59">
        <v>41</v>
      </c>
      <c r="H70" s="24"/>
      <c r="I70" s="24"/>
      <c r="J70" s="47" t="s">
        <v>131</v>
      </c>
      <c r="K70" s="48" t="s">
        <v>130</v>
      </c>
      <c r="L70" s="43"/>
    </row>
    <row r="71" spans="1:12" ht="86.25" customHeight="1">
      <c r="A71" s="75"/>
      <c r="B71" s="106"/>
      <c r="C71" s="67"/>
      <c r="D71" s="8" t="s">
        <v>6</v>
      </c>
      <c r="E71" s="38"/>
      <c r="F71" s="38"/>
      <c r="G71" s="38"/>
      <c r="H71" s="24"/>
      <c r="I71" s="24"/>
      <c r="J71" s="38"/>
      <c r="K71" s="48"/>
      <c r="L71" s="43"/>
    </row>
    <row r="72" spans="1:12" ht="109.5" customHeight="1">
      <c r="A72" s="75" t="s">
        <v>94</v>
      </c>
      <c r="B72" s="109" t="s">
        <v>101</v>
      </c>
      <c r="C72" s="104"/>
      <c r="D72" s="8" t="s">
        <v>15</v>
      </c>
      <c r="E72" s="59">
        <v>90</v>
      </c>
      <c r="F72" s="59">
        <v>90</v>
      </c>
      <c r="G72" s="59">
        <v>90</v>
      </c>
      <c r="H72" s="24"/>
      <c r="I72" s="24"/>
      <c r="J72" s="47" t="s">
        <v>131</v>
      </c>
      <c r="K72" s="48" t="s">
        <v>132</v>
      </c>
      <c r="L72" s="43"/>
    </row>
    <row r="73" spans="1:12" ht="98.25" customHeight="1">
      <c r="A73" s="75"/>
      <c r="B73" s="106"/>
      <c r="C73" s="67"/>
      <c r="D73" s="8" t="s">
        <v>6</v>
      </c>
      <c r="E73" s="38"/>
      <c r="F73" s="38"/>
      <c r="G73" s="38"/>
      <c r="H73" s="24"/>
      <c r="I73" s="24"/>
      <c r="J73" s="38"/>
      <c r="K73" s="48"/>
      <c r="L73" s="43"/>
    </row>
    <row r="74" spans="1:12" ht="90" customHeight="1">
      <c r="A74" s="75" t="s">
        <v>95</v>
      </c>
      <c r="B74" s="109" t="s">
        <v>102</v>
      </c>
      <c r="C74" s="104"/>
      <c r="D74" s="8" t="s">
        <v>15</v>
      </c>
      <c r="E74" s="59">
        <v>60</v>
      </c>
      <c r="F74" s="59">
        <v>60</v>
      </c>
      <c r="G74" s="59">
        <v>60</v>
      </c>
      <c r="H74" s="24"/>
      <c r="I74" s="24"/>
      <c r="J74" s="47" t="s">
        <v>131</v>
      </c>
      <c r="K74" s="48" t="s">
        <v>133</v>
      </c>
      <c r="L74" s="43"/>
    </row>
    <row r="75" spans="1:12" ht="72" customHeight="1">
      <c r="A75" s="75"/>
      <c r="B75" s="106"/>
      <c r="C75" s="67"/>
      <c r="D75" s="8" t="s">
        <v>6</v>
      </c>
      <c r="E75" s="38"/>
      <c r="F75" s="38"/>
      <c r="G75" s="38"/>
      <c r="H75" s="24"/>
      <c r="I75" s="24"/>
      <c r="J75" s="38"/>
      <c r="K75" s="48"/>
      <c r="L75" s="43"/>
    </row>
    <row r="76" spans="1:12" ht="89.25" customHeight="1">
      <c r="A76" s="75" t="s">
        <v>96</v>
      </c>
      <c r="B76" s="109" t="s">
        <v>103</v>
      </c>
      <c r="C76" s="104"/>
      <c r="D76" s="8" t="s">
        <v>15</v>
      </c>
      <c r="E76" s="59">
        <v>66</v>
      </c>
      <c r="F76" s="59">
        <v>66</v>
      </c>
      <c r="G76" s="59">
        <v>66</v>
      </c>
      <c r="H76" s="24"/>
      <c r="I76" s="24"/>
      <c r="J76" s="47" t="s">
        <v>131</v>
      </c>
      <c r="K76" s="48" t="s">
        <v>134</v>
      </c>
      <c r="L76" s="43"/>
    </row>
    <row r="77" spans="1:12" ht="72.75" customHeight="1">
      <c r="A77" s="75"/>
      <c r="B77" s="106"/>
      <c r="C77" s="67"/>
      <c r="D77" s="8" t="s">
        <v>6</v>
      </c>
      <c r="E77" s="38"/>
      <c r="F77" s="38"/>
      <c r="G77" s="38"/>
      <c r="H77" s="24"/>
      <c r="I77" s="24"/>
      <c r="J77" s="38"/>
      <c r="K77" s="48"/>
      <c r="L77" s="43"/>
    </row>
    <row r="78" spans="1:12" ht="108" customHeight="1">
      <c r="A78" s="75" t="s">
        <v>97</v>
      </c>
      <c r="B78" s="109" t="s">
        <v>104</v>
      </c>
      <c r="C78" s="104"/>
      <c r="D78" s="8" t="s">
        <v>15</v>
      </c>
      <c r="E78" s="59">
        <v>192</v>
      </c>
      <c r="F78" s="59">
        <v>192</v>
      </c>
      <c r="G78" s="59">
        <v>192</v>
      </c>
      <c r="H78" s="24"/>
      <c r="I78" s="24"/>
      <c r="J78" s="47" t="s">
        <v>131</v>
      </c>
      <c r="K78" s="48" t="s">
        <v>135</v>
      </c>
      <c r="L78" s="43"/>
    </row>
    <row r="79" spans="1:12" ht="108.75" customHeight="1">
      <c r="A79" s="75"/>
      <c r="B79" s="106"/>
      <c r="C79" s="67"/>
      <c r="D79" s="8" t="s">
        <v>6</v>
      </c>
      <c r="E79" s="38"/>
      <c r="F79" s="38"/>
      <c r="G79" s="38"/>
      <c r="H79" s="24"/>
      <c r="I79" s="24"/>
      <c r="J79" s="38"/>
      <c r="K79" s="48"/>
      <c r="L79" s="43"/>
    </row>
    <row r="80" spans="1:12" ht="99" customHeight="1">
      <c r="A80" s="75" t="s">
        <v>98</v>
      </c>
      <c r="B80" s="109" t="s">
        <v>105</v>
      </c>
      <c r="C80" s="104"/>
      <c r="D80" s="8" t="s">
        <v>15</v>
      </c>
      <c r="E80" s="38">
        <v>127.5</v>
      </c>
      <c r="F80" s="38">
        <v>0</v>
      </c>
      <c r="G80" s="38">
        <v>0</v>
      </c>
      <c r="H80" s="24"/>
      <c r="I80" s="24"/>
      <c r="J80" s="38"/>
      <c r="K80" s="48"/>
      <c r="L80" s="43"/>
    </row>
    <row r="81" spans="1:12" ht="76.5" customHeight="1">
      <c r="A81" s="122"/>
      <c r="B81" s="106"/>
      <c r="C81" s="67"/>
      <c r="D81" s="8" t="s">
        <v>6</v>
      </c>
      <c r="E81" s="38"/>
      <c r="F81" s="38"/>
      <c r="G81" s="38"/>
      <c r="H81" s="24"/>
      <c r="I81" s="24"/>
      <c r="J81" s="38"/>
      <c r="K81" s="48"/>
      <c r="L81" s="43"/>
    </row>
    <row r="82" spans="1:12" ht="71.25" customHeight="1">
      <c r="A82" s="119" t="s">
        <v>106</v>
      </c>
      <c r="B82" s="109" t="s">
        <v>110</v>
      </c>
      <c r="C82" s="104"/>
      <c r="D82" s="8" t="s">
        <v>15</v>
      </c>
      <c r="E82" s="38">
        <v>2000</v>
      </c>
      <c r="F82" s="38">
        <v>0</v>
      </c>
      <c r="G82" s="38">
        <v>0</v>
      </c>
      <c r="H82" s="24"/>
      <c r="I82" s="24"/>
      <c r="J82" s="38"/>
      <c r="K82" s="48"/>
      <c r="L82" s="43"/>
    </row>
    <row r="83" spans="1:12" ht="66" customHeight="1">
      <c r="A83" s="75"/>
      <c r="B83" s="74"/>
      <c r="C83" s="67"/>
      <c r="D83" s="8" t="s">
        <v>6</v>
      </c>
      <c r="E83" s="38"/>
      <c r="F83" s="38"/>
      <c r="G83" s="38"/>
      <c r="H83" s="24"/>
      <c r="I83" s="24"/>
      <c r="J83" s="38"/>
      <c r="K83" s="48"/>
      <c r="L83" s="43"/>
    </row>
    <row r="84" spans="1:12" ht="84" customHeight="1">
      <c r="A84" s="75" t="s">
        <v>107</v>
      </c>
      <c r="B84" s="109" t="s">
        <v>111</v>
      </c>
      <c r="C84" s="104"/>
      <c r="D84" s="8" t="s">
        <v>15</v>
      </c>
      <c r="E84" s="38">
        <v>600</v>
      </c>
      <c r="F84" s="38">
        <v>0</v>
      </c>
      <c r="G84" s="38">
        <v>0</v>
      </c>
      <c r="H84" s="24"/>
      <c r="I84" s="24"/>
      <c r="J84" s="38"/>
      <c r="K84" s="48"/>
      <c r="L84" s="43"/>
    </row>
    <row r="85" spans="1:12" ht="60.75" customHeight="1">
      <c r="A85" s="75"/>
      <c r="B85" s="74"/>
      <c r="C85" s="67"/>
      <c r="D85" s="8" t="s">
        <v>6</v>
      </c>
      <c r="E85" s="38"/>
      <c r="F85" s="38"/>
      <c r="G85" s="38"/>
      <c r="H85" s="24"/>
      <c r="I85" s="24"/>
      <c r="J85" s="38"/>
      <c r="K85" s="48"/>
      <c r="L85" s="43"/>
    </row>
    <row r="86" spans="1:12" ht="24.75" customHeight="1">
      <c r="A86" s="107" t="s">
        <v>112</v>
      </c>
      <c r="B86" s="108"/>
      <c r="C86" s="108"/>
      <c r="D86" s="108"/>
      <c r="E86" s="38">
        <f>E87</f>
        <v>21720</v>
      </c>
      <c r="F86" s="38">
        <f>F87+F88</f>
        <v>2511.699</v>
      </c>
      <c r="G86" s="50">
        <f>G87+G88</f>
        <v>2511.699</v>
      </c>
      <c r="H86" s="24"/>
      <c r="I86" s="24"/>
      <c r="J86" s="38"/>
      <c r="K86" s="48"/>
      <c r="L86" s="43"/>
    </row>
    <row r="87" spans="1:12" ht="24.75" customHeight="1">
      <c r="A87" s="107" t="s">
        <v>11</v>
      </c>
      <c r="B87" s="108"/>
      <c r="C87" s="108"/>
      <c r="D87" s="108"/>
      <c r="E87" s="38">
        <f>E84+E82+E80+E78+E76+E74+E72+E70+E68+E66+E64+E62+E60+E58+E56+E54+E52+E50+E48+E46+E44+E42+E40+E38</f>
        <v>21720</v>
      </c>
      <c r="F87" s="38">
        <f>F84+F82+F80+F78+F76+F74+F72+F70+F68+F66+F64+F62+F60+F58+F56+F54+F52+F50+F48+F46+F44+F42+F40+F38</f>
        <v>2511.699</v>
      </c>
      <c r="G87" s="59">
        <f>G84+G82+G80+G78+G76+G74+G72+G70+G68+G66+G64+G62+G60+G58+G56+G54+G52+G50+G48+G46+G44+G42+G40+G38</f>
        <v>2511.699</v>
      </c>
      <c r="H87" s="24"/>
      <c r="I87" s="24"/>
      <c r="J87" s="38"/>
      <c r="K87" s="48"/>
      <c r="L87" s="43"/>
    </row>
    <row r="88" spans="1:12" ht="20.25" customHeight="1">
      <c r="A88" s="107" t="s">
        <v>60</v>
      </c>
      <c r="B88" s="108"/>
      <c r="C88" s="108"/>
      <c r="D88" s="108"/>
      <c r="E88" s="38"/>
      <c r="F88" s="38"/>
      <c r="G88" s="38"/>
      <c r="H88" s="24"/>
      <c r="I88" s="24"/>
      <c r="J88" s="38"/>
      <c r="K88" s="48"/>
      <c r="L88" s="43"/>
    </row>
    <row r="89" spans="1:12" ht="171.75" customHeight="1">
      <c r="A89" s="116" t="s">
        <v>108</v>
      </c>
      <c r="B89" s="123" t="s">
        <v>113</v>
      </c>
      <c r="C89" s="123"/>
      <c r="D89" s="8" t="s">
        <v>15</v>
      </c>
      <c r="E89" s="38">
        <v>150</v>
      </c>
      <c r="F89" s="38">
        <v>0</v>
      </c>
      <c r="G89" s="38">
        <v>0</v>
      </c>
      <c r="H89" s="24"/>
      <c r="I89" s="24"/>
      <c r="J89" s="38"/>
      <c r="K89" s="48"/>
      <c r="L89" s="43"/>
    </row>
    <row r="90" spans="1:12" ht="122.25" customHeight="1">
      <c r="A90" s="122"/>
      <c r="B90" s="124"/>
      <c r="C90" s="124"/>
      <c r="D90" s="8" t="s">
        <v>6</v>
      </c>
      <c r="E90" s="38"/>
      <c r="F90" s="38"/>
      <c r="G90" s="38"/>
      <c r="H90" s="24"/>
      <c r="I90" s="24"/>
      <c r="J90" s="38"/>
      <c r="K90" s="48"/>
      <c r="L90" s="43"/>
    </row>
    <row r="91" spans="1:12" ht="144" customHeight="1">
      <c r="A91" s="116" t="s">
        <v>109</v>
      </c>
      <c r="B91" s="123" t="s">
        <v>114</v>
      </c>
      <c r="C91" s="123"/>
      <c r="D91" s="8" t="s">
        <v>15</v>
      </c>
      <c r="E91" s="38">
        <v>50</v>
      </c>
      <c r="F91" s="38">
        <v>0</v>
      </c>
      <c r="G91" s="38">
        <v>0</v>
      </c>
      <c r="H91" s="24"/>
      <c r="I91" s="24"/>
      <c r="J91" s="38"/>
      <c r="K91" s="48"/>
      <c r="L91" s="43"/>
    </row>
    <row r="92" spans="1:12" ht="195.75" customHeight="1">
      <c r="A92" s="67"/>
      <c r="B92" s="124"/>
      <c r="C92" s="124"/>
      <c r="D92" s="8" t="s">
        <v>6</v>
      </c>
      <c r="E92" s="38"/>
      <c r="F92" s="38"/>
      <c r="G92" s="38"/>
      <c r="H92" s="24"/>
      <c r="I92" s="24"/>
      <c r="J92" s="38"/>
      <c r="K92" s="48"/>
      <c r="L92" s="43"/>
    </row>
    <row r="93" spans="1:12" ht="20.25" customHeight="1">
      <c r="A93" s="107" t="s">
        <v>115</v>
      </c>
      <c r="B93" s="108"/>
      <c r="C93" s="108"/>
      <c r="D93" s="108"/>
      <c r="E93" s="38">
        <f>E94</f>
        <v>200</v>
      </c>
      <c r="F93" s="38">
        <f>F94+F95</f>
        <v>0</v>
      </c>
      <c r="G93" s="50">
        <f>G94+G95</f>
        <v>0</v>
      </c>
      <c r="H93" s="24"/>
      <c r="I93" s="24"/>
      <c r="J93" s="38"/>
      <c r="K93" s="48"/>
      <c r="L93" s="43"/>
    </row>
    <row r="94" spans="1:12" ht="20.25" customHeight="1">
      <c r="A94" s="125" t="s">
        <v>11</v>
      </c>
      <c r="B94" s="126"/>
      <c r="C94" s="126"/>
      <c r="D94" s="127"/>
      <c r="E94" s="38">
        <f>E91+E89</f>
        <v>200</v>
      </c>
      <c r="F94" s="38">
        <f>F91+F89</f>
        <v>0</v>
      </c>
      <c r="G94" s="50">
        <f>G91+G89</f>
        <v>0</v>
      </c>
      <c r="H94" s="24"/>
      <c r="I94" s="24"/>
      <c r="J94" s="38"/>
      <c r="K94" s="48"/>
      <c r="L94" s="43"/>
    </row>
    <row r="95" spans="1:12" ht="20.25" customHeight="1">
      <c r="A95" s="125" t="s">
        <v>60</v>
      </c>
      <c r="B95" s="126"/>
      <c r="C95" s="126"/>
      <c r="D95" s="127"/>
      <c r="E95" s="38"/>
      <c r="F95" s="38"/>
      <c r="G95" s="38"/>
      <c r="H95" s="24"/>
      <c r="I95" s="24"/>
      <c r="J95" s="38"/>
      <c r="K95" s="48"/>
      <c r="L95" s="43"/>
    </row>
    <row r="96" spans="1:12" ht="37.5" customHeight="1">
      <c r="A96" s="116" t="s">
        <v>116</v>
      </c>
      <c r="B96" s="123" t="s">
        <v>117</v>
      </c>
      <c r="C96" s="123"/>
      <c r="D96" s="8" t="s">
        <v>15</v>
      </c>
      <c r="E96" s="38">
        <v>200</v>
      </c>
      <c r="F96" s="38">
        <v>0</v>
      </c>
      <c r="G96" s="38">
        <v>0</v>
      </c>
      <c r="H96" s="24"/>
      <c r="I96" s="24"/>
      <c r="J96" s="38"/>
      <c r="K96" s="48"/>
      <c r="L96" s="43"/>
    </row>
    <row r="97" spans="1:12" ht="33" customHeight="1">
      <c r="A97" s="67"/>
      <c r="B97" s="124"/>
      <c r="C97" s="124"/>
      <c r="D97" s="8" t="s">
        <v>6</v>
      </c>
      <c r="E97" s="38"/>
      <c r="F97" s="38"/>
      <c r="G97" s="38"/>
      <c r="H97" s="24"/>
      <c r="I97" s="24"/>
      <c r="J97" s="38"/>
      <c r="K97" s="48"/>
      <c r="L97" s="43"/>
    </row>
    <row r="98" spans="1:12" ht="99.75" customHeight="1">
      <c r="A98" s="119" t="s">
        <v>118</v>
      </c>
      <c r="B98" s="132" t="s">
        <v>122</v>
      </c>
      <c r="C98" s="123"/>
      <c r="D98" s="8" t="s">
        <v>15</v>
      </c>
      <c r="E98" s="38">
        <v>400</v>
      </c>
      <c r="F98" s="62">
        <v>2.025</v>
      </c>
      <c r="G98" s="38">
        <v>2.025</v>
      </c>
      <c r="H98" s="24"/>
      <c r="I98" s="24"/>
      <c r="J98" s="47" t="s">
        <v>123</v>
      </c>
      <c r="K98" s="57" t="s">
        <v>146</v>
      </c>
      <c r="L98" s="43"/>
    </row>
    <row r="99" spans="1:12" ht="38.25" customHeight="1">
      <c r="A99" s="122"/>
      <c r="B99" s="133"/>
      <c r="C99" s="124"/>
      <c r="D99" s="8" t="s">
        <v>6</v>
      </c>
      <c r="E99" s="38"/>
      <c r="F99" s="38"/>
      <c r="G99" s="38"/>
      <c r="H99" s="24"/>
      <c r="I99" s="24"/>
      <c r="J99" s="38"/>
      <c r="K99" s="48"/>
      <c r="L99" s="43"/>
    </row>
    <row r="100" spans="1:12" ht="20.25" customHeight="1">
      <c r="A100" s="107" t="s">
        <v>119</v>
      </c>
      <c r="B100" s="108"/>
      <c r="C100" s="108"/>
      <c r="D100" s="108"/>
      <c r="E100" s="38">
        <f>E101</f>
        <v>600</v>
      </c>
      <c r="F100" s="38">
        <f>F101</f>
        <v>2.025</v>
      </c>
      <c r="G100" s="50">
        <f>G101</f>
        <v>2.025</v>
      </c>
      <c r="H100" s="24"/>
      <c r="I100" s="24"/>
      <c r="J100" s="38"/>
      <c r="K100" s="48"/>
      <c r="L100" s="43"/>
    </row>
    <row r="101" spans="1:12" ht="20.25" customHeight="1">
      <c r="A101" s="125" t="s">
        <v>11</v>
      </c>
      <c r="B101" s="128"/>
      <c r="C101" s="128"/>
      <c r="D101" s="129"/>
      <c r="E101" s="38">
        <f>E98+E96</f>
        <v>600</v>
      </c>
      <c r="F101" s="38">
        <f>F98+F96</f>
        <v>2.025</v>
      </c>
      <c r="G101" s="50">
        <f>G98+G96</f>
        <v>2.025</v>
      </c>
      <c r="H101" s="24"/>
      <c r="I101" s="24"/>
      <c r="J101" s="38"/>
      <c r="K101" s="48"/>
      <c r="L101" s="43"/>
    </row>
    <row r="102" spans="1:12" ht="24" customHeight="1">
      <c r="A102" s="125" t="s">
        <v>60</v>
      </c>
      <c r="B102" s="130"/>
      <c r="C102" s="130"/>
      <c r="D102" s="131"/>
      <c r="E102" s="38"/>
      <c r="F102" s="38"/>
      <c r="G102" s="38"/>
      <c r="H102" s="24"/>
      <c r="I102" s="24"/>
      <c r="J102" s="38"/>
      <c r="K102" s="48"/>
      <c r="L102" s="43"/>
    </row>
    <row r="103" spans="1:12" ht="24" customHeight="1">
      <c r="A103" s="98" t="s">
        <v>1</v>
      </c>
      <c r="B103" s="99"/>
      <c r="C103" s="99"/>
      <c r="D103" s="100"/>
      <c r="E103" s="4">
        <f>E105+E106</f>
        <v>25000</v>
      </c>
      <c r="F103" s="4">
        <f>F105+F104</f>
        <v>3263.901</v>
      </c>
      <c r="G103" s="4">
        <f>G105+G104</f>
        <v>3263.901</v>
      </c>
      <c r="H103" s="5"/>
      <c r="I103" s="30"/>
      <c r="J103" s="5"/>
      <c r="K103" s="8"/>
      <c r="L103" s="10"/>
    </row>
    <row r="104" spans="1:12" ht="19.5" customHeight="1">
      <c r="A104" s="98" t="s">
        <v>25</v>
      </c>
      <c r="B104" s="99"/>
      <c r="C104" s="99"/>
      <c r="D104" s="100"/>
      <c r="E104" s="4"/>
      <c r="F104" s="4"/>
      <c r="G104" s="4"/>
      <c r="H104" s="5"/>
      <c r="I104" s="30"/>
      <c r="J104" s="5"/>
      <c r="K104" s="8"/>
      <c r="L104" s="10"/>
    </row>
    <row r="105" spans="1:12" ht="23.25" customHeight="1">
      <c r="A105" s="98" t="s">
        <v>11</v>
      </c>
      <c r="B105" s="99"/>
      <c r="C105" s="99"/>
      <c r="D105" s="100"/>
      <c r="E105" s="4">
        <f>E101+E94+E87+E36+E25</f>
        <v>25000</v>
      </c>
      <c r="F105" s="4">
        <f>F101+F25+F94+F87+F36</f>
        <v>3263.901</v>
      </c>
      <c r="G105" s="4">
        <f>G101+G25+G94+G87+G36</f>
        <v>3263.901</v>
      </c>
      <c r="H105" s="5"/>
      <c r="I105" s="30"/>
      <c r="J105" s="5"/>
      <c r="K105" s="8"/>
      <c r="L105" s="10"/>
    </row>
    <row r="106" spans="1:12" ht="66.75" customHeight="1">
      <c r="A106" s="101" t="s">
        <v>40</v>
      </c>
      <c r="B106" s="102"/>
      <c r="C106" s="102"/>
      <c r="D106" s="103"/>
      <c r="E106" s="4"/>
      <c r="F106" s="4"/>
      <c r="G106" s="4"/>
      <c r="H106" s="5"/>
      <c r="I106" s="30"/>
      <c r="J106" s="5"/>
      <c r="K106" s="8"/>
      <c r="L106" s="10"/>
    </row>
    <row r="107" ht="15">
      <c r="E107" s="2"/>
    </row>
    <row r="108" spans="1:12" s="9" customFormat="1" ht="15.75">
      <c r="A108" s="95" t="s">
        <v>5</v>
      </c>
      <c r="B108" s="95"/>
      <c r="C108" s="95"/>
      <c r="D108" s="95"/>
      <c r="E108" s="95"/>
      <c r="F108" s="95"/>
      <c r="G108" s="95"/>
      <c r="H108" s="95"/>
      <c r="I108" s="95"/>
      <c r="J108" s="95"/>
      <c r="K108" s="95"/>
      <c r="L108" s="95"/>
    </row>
    <row r="109" spans="1:12" s="16" customFormat="1" ht="15.75">
      <c r="A109" s="96" t="s">
        <v>33</v>
      </c>
      <c r="B109" s="96"/>
      <c r="C109" s="96"/>
      <c r="D109" s="96"/>
      <c r="E109" s="96"/>
      <c r="F109" s="96"/>
      <c r="G109" s="96"/>
      <c r="H109" s="96"/>
      <c r="I109" s="96"/>
      <c r="J109" s="96"/>
      <c r="K109" s="96"/>
      <c r="L109" s="96"/>
    </row>
    <row r="110" spans="5:8" ht="15">
      <c r="E110" s="3"/>
      <c r="H110" s="3"/>
    </row>
    <row r="112" spans="2:5" ht="15">
      <c r="B112" s="86" t="s">
        <v>120</v>
      </c>
      <c r="C112" s="87"/>
      <c r="D112" s="87"/>
      <c r="E112" s="87"/>
    </row>
    <row r="113" spans="2:11" ht="15">
      <c r="B113" s="87"/>
      <c r="C113" s="87"/>
      <c r="D113" s="87"/>
      <c r="E113" s="87"/>
      <c r="K113" s="88" t="s">
        <v>121</v>
      </c>
    </row>
    <row r="114" spans="2:11" ht="27.75" customHeight="1">
      <c r="B114" s="87"/>
      <c r="C114" s="87"/>
      <c r="D114" s="87"/>
      <c r="E114" s="87"/>
      <c r="K114" s="89"/>
    </row>
  </sheetData>
  <sheetProtection/>
  <mergeCells count="145">
    <mergeCell ref="C80:C81"/>
    <mergeCell ref="C78:C79"/>
    <mergeCell ref="C58:C59"/>
    <mergeCell ref="C54:C55"/>
    <mergeCell ref="C52:C53"/>
    <mergeCell ref="C50:C51"/>
    <mergeCell ref="A100:D100"/>
    <mergeCell ref="B98:B99"/>
    <mergeCell ref="C98:C99"/>
    <mergeCell ref="C84:C85"/>
    <mergeCell ref="C89:C90"/>
    <mergeCell ref="C82:C83"/>
    <mergeCell ref="A101:D101"/>
    <mergeCell ref="A91:A92"/>
    <mergeCell ref="C91:C92"/>
    <mergeCell ref="A93:D93"/>
    <mergeCell ref="A86:D86"/>
    <mergeCell ref="A102:D102"/>
    <mergeCell ref="A95:D95"/>
    <mergeCell ref="B96:B97"/>
    <mergeCell ref="A96:A97"/>
    <mergeCell ref="C96:C97"/>
    <mergeCell ref="A98:A99"/>
    <mergeCell ref="B91:B92"/>
    <mergeCell ref="A87:D87"/>
    <mergeCell ref="A88:D88"/>
    <mergeCell ref="A89:A90"/>
    <mergeCell ref="B89:B90"/>
    <mergeCell ref="A94:D94"/>
    <mergeCell ref="B76:B77"/>
    <mergeCell ref="A76:A77"/>
    <mergeCell ref="A82:A83"/>
    <mergeCell ref="B82:B83"/>
    <mergeCell ref="B84:B85"/>
    <mergeCell ref="A84:A85"/>
    <mergeCell ref="B78:B79"/>
    <mergeCell ref="A78:A79"/>
    <mergeCell ref="B80:B81"/>
    <mergeCell ref="A80:A81"/>
    <mergeCell ref="B70:B71"/>
    <mergeCell ref="A70:A71"/>
    <mergeCell ref="B72:B73"/>
    <mergeCell ref="A72:A73"/>
    <mergeCell ref="B74:B75"/>
    <mergeCell ref="A74:A75"/>
    <mergeCell ref="C62:C63"/>
    <mergeCell ref="C56:C57"/>
    <mergeCell ref="B68:B69"/>
    <mergeCell ref="A68:A69"/>
    <mergeCell ref="C68:C69"/>
    <mergeCell ref="C66:C67"/>
    <mergeCell ref="C64:C65"/>
    <mergeCell ref="C60:C61"/>
    <mergeCell ref="B62:B63"/>
    <mergeCell ref="A62:A63"/>
    <mergeCell ref="B64:B65"/>
    <mergeCell ref="A64:A65"/>
    <mergeCell ref="B66:B67"/>
    <mergeCell ref="A66:A67"/>
    <mergeCell ref="B56:B57"/>
    <mergeCell ref="A56:A57"/>
    <mergeCell ref="B58:B59"/>
    <mergeCell ref="A58:A59"/>
    <mergeCell ref="B60:B61"/>
    <mergeCell ref="A60:A61"/>
    <mergeCell ref="B50:B51"/>
    <mergeCell ref="A50:A51"/>
    <mergeCell ref="B52:B53"/>
    <mergeCell ref="A52:A53"/>
    <mergeCell ref="B54:B55"/>
    <mergeCell ref="A54:A55"/>
    <mergeCell ref="B46:B47"/>
    <mergeCell ref="A46:A47"/>
    <mergeCell ref="C44:C45"/>
    <mergeCell ref="C46:C47"/>
    <mergeCell ref="B48:B49"/>
    <mergeCell ref="A48:A49"/>
    <mergeCell ref="C48:C49"/>
    <mergeCell ref="A24:D24"/>
    <mergeCell ref="A25:D25"/>
    <mergeCell ref="B42:B43"/>
    <mergeCell ref="C42:C43"/>
    <mergeCell ref="B44:B45"/>
    <mergeCell ref="A44:A45"/>
    <mergeCell ref="A36:D36"/>
    <mergeCell ref="A37:D37"/>
    <mergeCell ref="A26:D26"/>
    <mergeCell ref="A31:A32"/>
    <mergeCell ref="B31:B32"/>
    <mergeCell ref="C31:C32"/>
    <mergeCell ref="B33:B34"/>
    <mergeCell ref="L17:L18"/>
    <mergeCell ref="A22:A23"/>
    <mergeCell ref="C22:C23"/>
    <mergeCell ref="K22:K23"/>
    <mergeCell ref="L22:L23"/>
    <mergeCell ref="A42:A43"/>
    <mergeCell ref="A9:L9"/>
    <mergeCell ref="A10:L10"/>
    <mergeCell ref="A11:L11"/>
    <mergeCell ref="A33:A34"/>
    <mergeCell ref="C33:C34"/>
    <mergeCell ref="B27:B28"/>
    <mergeCell ref="A27:A28"/>
    <mergeCell ref="C27:C28"/>
    <mergeCell ref="B22:B23"/>
    <mergeCell ref="A29:A30"/>
    <mergeCell ref="C29:C30"/>
    <mergeCell ref="A35:D35"/>
    <mergeCell ref="B40:B41"/>
    <mergeCell ref="A40:A41"/>
    <mergeCell ref="C40:C41"/>
    <mergeCell ref="B38:B39"/>
    <mergeCell ref="A38:A39"/>
    <mergeCell ref="C38:C39"/>
    <mergeCell ref="A15:L15"/>
    <mergeCell ref="A103:D103"/>
    <mergeCell ref="A104:D104"/>
    <mergeCell ref="A105:D105"/>
    <mergeCell ref="A106:D106"/>
    <mergeCell ref="C74:C75"/>
    <mergeCell ref="C72:C73"/>
    <mergeCell ref="C70:C71"/>
    <mergeCell ref="C76:C77"/>
    <mergeCell ref="B29:B30"/>
    <mergeCell ref="F18:F21"/>
    <mergeCell ref="B112:E114"/>
    <mergeCell ref="K113:K114"/>
    <mergeCell ref="A5:L5"/>
    <mergeCell ref="A13:L13"/>
    <mergeCell ref="A12:L12"/>
    <mergeCell ref="A7:K7"/>
    <mergeCell ref="A8:L8"/>
    <mergeCell ref="A108:L108"/>
    <mergeCell ref="A109:L109"/>
    <mergeCell ref="E18:E21"/>
    <mergeCell ref="D18:D21"/>
    <mergeCell ref="C17:C21"/>
    <mergeCell ref="B17:B21"/>
    <mergeCell ref="A17:A21"/>
    <mergeCell ref="K17:K21"/>
    <mergeCell ref="J17:J21"/>
    <mergeCell ref="I17:I20"/>
    <mergeCell ref="H18:H21"/>
    <mergeCell ref="G18:G21"/>
  </mergeCells>
  <printOptions horizontalCentered="1"/>
  <pageMargins left="0.5118110236220472" right="0.31496062992125984" top="0.3937007874015748" bottom="0.3937007874015748" header="0.31496062992125984" footer="0.31496062992125984"/>
  <pageSetup horizontalDpi="600" verticalDpi="600" orientation="landscape" paperSize="9" scale="25" r:id="rId1"/>
  <headerFooter>
    <oddFooter>&amp;R&amp;P</oddFooter>
  </headerFooter>
  <rowBreaks count="1" manualBreakCount="1">
    <brk id="21" max="11" man="1"/>
  </rowBreaks>
</worksheet>
</file>

<file path=xl/worksheets/sheet2.xml><?xml version="1.0" encoding="utf-8"?>
<worksheet xmlns="http://schemas.openxmlformats.org/spreadsheetml/2006/main" xmlns:r="http://schemas.openxmlformats.org/officeDocument/2006/relationships">
  <dimension ref="A1:K22"/>
  <sheetViews>
    <sheetView view="pageBreakPreview" zoomScale="70" zoomScaleNormal="80" zoomScaleSheetLayoutView="70" zoomScalePageLayoutView="80" workbookViewId="0" topLeftCell="A1">
      <pane ySplit="4" topLeftCell="A5" activePane="bottomLeft" state="frozen"/>
      <selection pane="topLeft" activeCell="A1" sqref="A1"/>
      <selection pane="bottomLeft" activeCell="J16" sqref="J16"/>
    </sheetView>
  </sheetViews>
  <sheetFormatPr defaultColWidth="8.8515625" defaultRowHeight="15"/>
  <cols>
    <col min="1" max="1" width="3.8515625" style="1" customWidth="1"/>
    <col min="2" max="2" width="34.28125" style="1" customWidth="1"/>
    <col min="3" max="3" width="33.00390625" style="1" customWidth="1"/>
    <col min="4" max="4" width="9.421875" style="1" customWidth="1"/>
    <col min="5" max="5" width="19.8515625" style="1" customWidth="1"/>
    <col min="6" max="6" width="18.57421875" style="1" customWidth="1"/>
    <col min="7" max="7" width="17.421875" style="1" customWidth="1"/>
    <col min="8" max="8" width="16.7109375" style="1" customWidth="1"/>
    <col min="9" max="9" width="22.7109375" style="1" customWidth="1"/>
    <col min="10" max="10" width="19.140625" style="1" customWidth="1"/>
    <col min="11" max="16384" width="8.8515625" style="1" customWidth="1"/>
  </cols>
  <sheetData>
    <row r="1" spans="8:10" ht="15.75">
      <c r="H1" s="135" t="s">
        <v>27</v>
      </c>
      <c r="I1" s="135"/>
      <c r="J1" s="9"/>
    </row>
    <row r="2" spans="8:10" ht="15.75">
      <c r="H2" s="35"/>
      <c r="I2" s="35"/>
      <c r="J2" s="9"/>
    </row>
    <row r="3" spans="8:10" ht="15.75">
      <c r="H3" s="35"/>
      <c r="I3" s="35"/>
      <c r="J3" s="34"/>
    </row>
    <row r="4" spans="8:10" ht="31.5" customHeight="1">
      <c r="H4" s="136" t="s">
        <v>34</v>
      </c>
      <c r="I4" s="136"/>
      <c r="J4" s="9"/>
    </row>
    <row r="5" spans="8:9" ht="30" customHeight="1">
      <c r="H5" s="14"/>
      <c r="I5" s="14"/>
    </row>
    <row r="6" spans="1:10" ht="18.75">
      <c r="A6" s="97" t="s">
        <v>19</v>
      </c>
      <c r="B6" s="97"/>
      <c r="C6" s="97"/>
      <c r="D6" s="97"/>
      <c r="E6" s="97"/>
      <c r="F6" s="97"/>
      <c r="G6" s="97"/>
      <c r="H6" s="97"/>
      <c r="I6" s="97"/>
      <c r="J6" s="20" t="s">
        <v>24</v>
      </c>
    </row>
    <row r="7" spans="1:10" ht="71.25">
      <c r="A7" s="7" t="s">
        <v>0</v>
      </c>
      <c r="B7" s="25" t="s">
        <v>30</v>
      </c>
      <c r="C7" s="7" t="s">
        <v>8</v>
      </c>
      <c r="D7" s="7" t="s">
        <v>4</v>
      </c>
      <c r="E7" s="7" t="s">
        <v>36</v>
      </c>
      <c r="F7" s="7" t="s">
        <v>37</v>
      </c>
      <c r="G7" s="7" t="s">
        <v>38</v>
      </c>
      <c r="H7" s="25" t="s">
        <v>16</v>
      </c>
      <c r="I7" s="7" t="s">
        <v>21</v>
      </c>
      <c r="J7" s="7" t="s">
        <v>9</v>
      </c>
    </row>
    <row r="8" spans="1:10" ht="15">
      <c r="A8" s="10"/>
      <c r="B8" s="10"/>
      <c r="C8" s="10"/>
      <c r="D8" s="10"/>
      <c r="E8" s="12"/>
      <c r="F8" s="10"/>
      <c r="G8" s="10"/>
      <c r="H8" s="10"/>
      <c r="I8" s="10"/>
      <c r="J8" s="10"/>
    </row>
    <row r="9" spans="1:10" ht="15" customHeight="1">
      <c r="A9" s="137" t="s">
        <v>10</v>
      </c>
      <c r="B9" s="138"/>
      <c r="C9" s="138"/>
      <c r="D9" s="139"/>
      <c r="E9" s="12"/>
      <c r="F9" s="10"/>
      <c r="G9" s="10"/>
      <c r="H9" s="10"/>
      <c r="I9" s="10"/>
      <c r="J9" s="10"/>
    </row>
    <row r="11" spans="2:10" ht="15">
      <c r="B11" s="144" t="s">
        <v>28</v>
      </c>
      <c r="C11" s="144"/>
      <c r="D11" s="144"/>
      <c r="E11" s="144"/>
      <c r="F11" s="144"/>
      <c r="G11" s="144"/>
      <c r="H11" s="144"/>
      <c r="I11" s="144"/>
      <c r="J11" s="144"/>
    </row>
    <row r="14" spans="1:10" ht="12.75" customHeight="1">
      <c r="A14" s="21"/>
      <c r="B14" s="21"/>
      <c r="C14" s="21"/>
      <c r="D14" s="21"/>
      <c r="E14" s="21"/>
      <c r="F14" s="21"/>
      <c r="G14" s="21"/>
      <c r="H14" s="21"/>
      <c r="I14" s="21"/>
      <c r="J14" s="20" t="s">
        <v>24</v>
      </c>
    </row>
    <row r="15" spans="1:10" ht="18.75">
      <c r="A15" s="140" t="s">
        <v>20</v>
      </c>
      <c r="B15" s="140"/>
      <c r="C15" s="140"/>
      <c r="D15" s="140"/>
      <c r="E15" s="140"/>
      <c r="F15" s="140"/>
      <c r="G15" s="140"/>
      <c r="H15" s="140"/>
      <c r="I15" s="140"/>
      <c r="J15" s="140"/>
    </row>
    <row r="16" spans="1:10" ht="71.25" customHeight="1">
      <c r="A16" s="17" t="s">
        <v>0</v>
      </c>
      <c r="B16" s="26" t="s">
        <v>13</v>
      </c>
      <c r="C16" s="17" t="s">
        <v>8</v>
      </c>
      <c r="D16" s="17" t="s">
        <v>4</v>
      </c>
      <c r="E16" s="17" t="s">
        <v>36</v>
      </c>
      <c r="F16" s="17" t="s">
        <v>37</v>
      </c>
      <c r="G16" s="17" t="s">
        <v>39</v>
      </c>
      <c r="H16" s="26" t="s">
        <v>16</v>
      </c>
      <c r="I16" s="17" t="s">
        <v>22</v>
      </c>
      <c r="J16" s="17" t="s">
        <v>14</v>
      </c>
    </row>
    <row r="17" spans="1:10" ht="15">
      <c r="A17" s="19"/>
      <c r="B17" s="19"/>
      <c r="C17" s="19"/>
      <c r="D17" s="19"/>
      <c r="E17" s="19"/>
      <c r="F17" s="19"/>
      <c r="G17" s="19"/>
      <c r="H17" s="19"/>
      <c r="I17" s="19"/>
      <c r="J17" s="19"/>
    </row>
    <row r="18" spans="1:10" ht="15">
      <c r="A18" s="141" t="s">
        <v>10</v>
      </c>
      <c r="B18" s="142"/>
      <c r="C18" s="142"/>
      <c r="D18" s="143"/>
      <c r="E18" s="19"/>
      <c r="F18" s="19"/>
      <c r="G18" s="19"/>
      <c r="H18" s="19"/>
      <c r="I18" s="19"/>
      <c r="J18" s="19"/>
    </row>
    <row r="19" spans="1:10" ht="15">
      <c r="A19" s="36"/>
      <c r="B19" s="36"/>
      <c r="C19" s="36"/>
      <c r="D19" s="36"/>
      <c r="E19" s="37"/>
      <c r="F19" s="37"/>
      <c r="G19" s="37"/>
      <c r="H19" s="37"/>
      <c r="I19" s="37"/>
      <c r="J19" s="37"/>
    </row>
    <row r="20" spans="1:11" ht="15">
      <c r="A20" s="36"/>
      <c r="B20" s="134"/>
      <c r="C20" s="134"/>
      <c r="D20" s="134"/>
      <c r="E20" s="134"/>
      <c r="F20" s="134"/>
      <c r="G20" s="134"/>
      <c r="H20" s="134"/>
      <c r="I20" s="134"/>
      <c r="J20" s="134"/>
      <c r="K20" s="134"/>
    </row>
    <row r="21" spans="1:11" ht="18.75">
      <c r="A21" s="13"/>
      <c r="B21" s="134"/>
      <c r="C21" s="134"/>
      <c r="D21" s="134"/>
      <c r="E21" s="134"/>
      <c r="F21" s="134"/>
      <c r="G21" s="134"/>
      <c r="H21" s="134"/>
      <c r="I21" s="134"/>
      <c r="J21" s="134"/>
      <c r="K21" s="134"/>
    </row>
    <row r="22" spans="1:10" ht="47.25" customHeight="1">
      <c r="A22" s="13"/>
      <c r="B22" s="13"/>
      <c r="C22" s="15" t="s">
        <v>12</v>
      </c>
      <c r="F22" s="18" t="s">
        <v>29</v>
      </c>
      <c r="H22" s="18" t="s">
        <v>23</v>
      </c>
      <c r="I22" s="13"/>
      <c r="J22" s="13"/>
    </row>
  </sheetData>
  <sheetProtection/>
  <mergeCells count="9">
    <mergeCell ref="B21:K21"/>
    <mergeCell ref="H1:I1"/>
    <mergeCell ref="H4:I4"/>
    <mergeCell ref="B20:K20"/>
    <mergeCell ref="A6:I6"/>
    <mergeCell ref="A9:D9"/>
    <mergeCell ref="A15:J15"/>
    <mergeCell ref="A18:D18"/>
    <mergeCell ref="B11:J11"/>
  </mergeCells>
  <printOptions/>
  <pageMargins left="0.5118110236220472" right="0.11811023622047245" top="0.3937007874015748" bottom="0.3937007874015748" header="0.31496062992125984" footer="0.31496062992125984"/>
  <pageSetup horizontalDpi="600" verticalDpi="600" orientation="landscape" paperSize="9" scale="70"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dek231</dc:creator>
  <cp:keywords/>
  <dc:description/>
  <cp:lastModifiedBy>Loda128</cp:lastModifiedBy>
  <cp:lastPrinted>2021-04-01T09:02:33Z</cp:lastPrinted>
  <dcterms:created xsi:type="dcterms:W3CDTF">2016-10-28T09:42:58Z</dcterms:created>
  <dcterms:modified xsi:type="dcterms:W3CDTF">2021-06-29T07:11:15Z</dcterms:modified>
  <cp:category/>
  <cp:version/>
  <cp:contentType/>
  <cp:contentStatus/>
</cp:coreProperties>
</file>