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6605" windowHeight="8700" activeTab="0"/>
  </bookViews>
  <sheets>
    <sheet name="додаток 2 " sheetId="1" r:id="rId1"/>
  </sheets>
  <definedNames>
    <definedName name="_xlnm.Print_Titles" localSheetId="0">'додаток 2 '!$A:$B,'додаток 2 '!$13:$13</definedName>
    <definedName name="_xlnm.Print_Area" localSheetId="0">'додаток 2 '!$A$1:$AS$35</definedName>
  </definedNames>
  <calcPr fullCalcOnLoad="1"/>
</workbook>
</file>

<file path=xl/comments1.xml><?xml version="1.0" encoding="utf-8"?>
<comments xmlns="http://schemas.openxmlformats.org/spreadsheetml/2006/main">
  <authors>
    <author>ira</author>
  </authors>
  <commentList>
    <comment ref="AC19" authorId="0">
      <text>
        <r>
          <rPr>
            <b/>
            <sz val="8"/>
            <rFont val="Tahoma"/>
            <family val="0"/>
          </rPr>
          <t>ira:</t>
        </r>
        <r>
          <rPr>
            <sz val="8"/>
            <rFont val="Tahoma"/>
            <family val="0"/>
          </rPr>
          <t xml:space="preserve">
старший інспектор</t>
        </r>
      </text>
    </comment>
    <comment ref="AC20" authorId="0">
      <text>
        <r>
          <rPr>
            <b/>
            <sz val="8"/>
            <rFont val="Tahoma"/>
            <family val="2"/>
          </rPr>
          <t>ira:</t>
        </r>
        <r>
          <rPr>
            <sz val="8"/>
            <rFont val="Tahoma"/>
            <family val="2"/>
          </rPr>
          <t xml:space="preserve">
провідний інспектор</t>
        </r>
      </text>
    </comment>
    <comment ref="AC16" authorId="0">
      <text>
        <r>
          <rPr>
            <b/>
            <sz val="8"/>
            <rFont val="Tahoma"/>
            <family val="2"/>
          </rPr>
          <t>ira:</t>
        </r>
        <r>
          <rPr>
            <sz val="8"/>
            <rFont val="Tahoma"/>
            <family val="2"/>
          </rPr>
          <t xml:space="preserve">
провідний інспектор</t>
        </r>
      </text>
    </comment>
    <comment ref="AC14" authorId="0">
      <text>
        <r>
          <rPr>
            <b/>
            <sz val="8"/>
            <rFont val="Tahoma"/>
            <family val="2"/>
          </rPr>
          <t>ira:</t>
        </r>
        <r>
          <rPr>
            <sz val="8"/>
            <rFont val="Tahoma"/>
            <family val="2"/>
          </rPr>
          <t xml:space="preserve">
діловод і завгосп</t>
        </r>
      </text>
    </comment>
    <comment ref="AC21" authorId="0">
      <text>
        <r>
          <rPr>
            <b/>
            <sz val="8"/>
            <rFont val="Tahoma"/>
            <family val="0"/>
          </rPr>
          <t>ira:</t>
        </r>
        <r>
          <rPr>
            <sz val="8"/>
            <rFont val="Tahoma"/>
            <family val="0"/>
          </rPr>
          <t xml:space="preserve">
інженер - програміст; секретар керівника</t>
        </r>
      </text>
    </comment>
  </commentList>
</comments>
</file>

<file path=xl/sharedStrings.xml><?xml version="1.0" encoding="utf-8"?>
<sst xmlns="http://schemas.openxmlformats.org/spreadsheetml/2006/main" count="99" uniqueCount="63">
  <si>
    <t>(грн.)</t>
  </si>
  <si>
    <t>№ п/п</t>
  </si>
  <si>
    <t>Найменування установи</t>
  </si>
  <si>
    <t>Касові видатки на оплату праці</t>
  </si>
  <si>
    <t>РАЗОМ</t>
  </si>
  <si>
    <t>Нарахування на оплату праці</t>
  </si>
  <si>
    <t>ВСЬОГО</t>
  </si>
  <si>
    <t>Голова ЛОДА</t>
  </si>
  <si>
    <t>Перший заступник голови</t>
  </si>
  <si>
    <t>Заступник голови</t>
  </si>
  <si>
    <t>Керівник апарату</t>
  </si>
  <si>
    <t>Заст. керів. апарату</t>
  </si>
  <si>
    <t>Директор департ., нач. самост. управл.</t>
  </si>
  <si>
    <t>Заст. директ., самост. упр-ня</t>
  </si>
  <si>
    <t>Начальник упр-ня</t>
  </si>
  <si>
    <t>Заст. нач. управл.</t>
  </si>
  <si>
    <t>Нач. відділу</t>
  </si>
  <si>
    <t>Заст. нач. відділу</t>
  </si>
  <si>
    <t>Зав. сектором</t>
  </si>
  <si>
    <t>Головний спеціаліст</t>
  </si>
  <si>
    <t>Провідний спеціаліст</t>
  </si>
  <si>
    <t>Спеціаліст</t>
  </si>
  <si>
    <t>Прац., які виконують функції з обслуговування</t>
  </si>
  <si>
    <t>Працівники архівної справи</t>
  </si>
  <si>
    <t>Керівник патронатної служби</t>
  </si>
  <si>
    <t xml:space="preserve">Помічник         </t>
  </si>
  <si>
    <t xml:space="preserve">Референт            </t>
  </si>
  <si>
    <t xml:space="preserve">Радник        </t>
  </si>
  <si>
    <t>Відповідальний черговий, сторож</t>
  </si>
  <si>
    <t>Водій</t>
  </si>
  <si>
    <t>Прибиральник службових приміщень</t>
  </si>
  <si>
    <t>кількість, од.</t>
  </si>
  <si>
    <t>сума виплат</t>
  </si>
  <si>
    <t>Апарат ОДА</t>
  </si>
  <si>
    <t>Департамент агропромислового розвитку</t>
  </si>
  <si>
    <t xml:space="preserve">Департамент архітектури та розвитку містобудування </t>
  </si>
  <si>
    <t>Департамент дорожнього господарства</t>
  </si>
  <si>
    <t>Департамент екології та природних ресурсів</t>
  </si>
  <si>
    <t>Департамент економічної політики</t>
  </si>
  <si>
    <t>Департамент з питань культури, національностей та релігій</t>
  </si>
  <si>
    <t>Департамент з питань цивільного захисту</t>
  </si>
  <si>
    <t>Департамент міжнародної технічної допомоги та міжнародного співробітництва</t>
  </si>
  <si>
    <t>Департамент освіти і науки</t>
  </si>
  <si>
    <t>Департамент охорони здоров'я</t>
  </si>
  <si>
    <t>Департамент розвитку та експлуатації житлово-комунального господарства</t>
  </si>
  <si>
    <t>Департамент соціального захисту населення</t>
  </si>
  <si>
    <t>Департамент фінансів</t>
  </si>
  <si>
    <t>Державний архів Львівської області</t>
  </si>
  <si>
    <t>Служба у справах дітей</t>
  </si>
  <si>
    <t xml:space="preserve">Управління господарсько-технічного забезпечення </t>
  </si>
  <si>
    <t>Управління туризму та курортів</t>
  </si>
  <si>
    <t>Управління транспорту та зв'язку</t>
  </si>
  <si>
    <t>Разом</t>
  </si>
  <si>
    <t xml:space="preserve">Директор департаменту </t>
  </si>
  <si>
    <t>Департамент комунікацій та внутрішньої політики</t>
  </si>
  <si>
    <t>Управління молоді та спорту</t>
  </si>
  <si>
    <t>Додаток 1</t>
  </si>
  <si>
    <t>Продовження додатку 1</t>
  </si>
  <si>
    <t>(грн)</t>
  </si>
  <si>
    <t>Олег ДЕМКІВ</t>
  </si>
  <si>
    <t>Департамент паливно-енергетичного комплексу, енергоефективності та житлово-комунального господарства</t>
  </si>
  <si>
    <t>Управління капітального будівництва</t>
  </si>
  <si>
    <t>Дані щодо використання коштів в рамках Програми покращення якості надання публічних послуг органами виконавчої влади за 9 місяців 2021 року</t>
  </si>
</sst>
</file>

<file path=xl/styles.xml><?xml version="1.0" encoding="utf-8"?>
<styleSheet xmlns="http://schemas.openxmlformats.org/spreadsheetml/2006/main">
  <numFmts count="3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8"/>
      <name val="Calibri"/>
      <family val="2"/>
    </font>
    <font>
      <sz val="10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b/>
      <sz val="12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9" fontId="1" fillId="0" borderId="0" applyFont="0" applyFill="0" applyBorder="0" applyAlignment="0" applyProtection="0"/>
    <xf numFmtId="0" fontId="39" fillId="27" borderId="0" applyNumberFormat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1" fillId="0" borderId="0">
      <alignment/>
      <protection/>
    </xf>
    <xf numFmtId="0" fontId="43" fillId="0" borderId="5" applyNumberFormat="0" applyFill="0" applyAlignment="0" applyProtection="0"/>
    <xf numFmtId="0" fontId="44" fillId="28" borderId="6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1" applyNumberFormat="0" applyAlignment="0" applyProtection="0"/>
    <xf numFmtId="0" fontId="48" fillId="0" borderId="7" applyNumberFormat="0" applyFill="0" applyAlignment="0" applyProtection="0"/>
    <xf numFmtId="0" fontId="49" fillId="31" borderId="0" applyNumberFormat="0" applyBorder="0" applyAlignment="0" applyProtection="0"/>
    <xf numFmtId="0" fontId="1" fillId="32" borderId="8" applyNumberFormat="0" applyFont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</cellStyleXfs>
  <cellXfs count="129"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0" fontId="6" fillId="0" borderId="0" xfId="0" applyFont="1" applyAlignment="1">
      <alignment horizontal="center" wrapText="1"/>
    </xf>
    <xf numFmtId="1" fontId="6" fillId="0" borderId="0" xfId="0" applyNumberFormat="1" applyFont="1" applyAlignment="1">
      <alignment horizontal="center" wrapText="1"/>
    </xf>
    <xf numFmtId="1" fontId="6" fillId="0" borderId="0" xfId="0" applyNumberFormat="1" applyFont="1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4" fontId="0" fillId="0" borderId="0" xfId="0" applyNumberFormat="1" applyAlignment="1">
      <alignment/>
    </xf>
    <xf numFmtId="0" fontId="0" fillId="0" borderId="0" xfId="0" applyFill="1" applyAlignment="1">
      <alignment/>
    </xf>
    <xf numFmtId="0" fontId="7" fillId="0" borderId="0" xfId="0" applyFont="1" applyAlignment="1">
      <alignment/>
    </xf>
    <xf numFmtId="1" fontId="7" fillId="0" borderId="0" xfId="0" applyNumberFormat="1" applyFont="1" applyAlignment="1">
      <alignment/>
    </xf>
    <xf numFmtId="1" fontId="7" fillId="0" borderId="0" xfId="0" applyNumberFormat="1" applyFont="1" applyFill="1" applyBorder="1" applyAlignment="1">
      <alignment horizontal="center" vertical="center"/>
    </xf>
    <xf numFmtId="2" fontId="12" fillId="0" borderId="0" xfId="0" applyNumberFormat="1" applyFont="1" applyAlignment="1">
      <alignment/>
    </xf>
    <xf numFmtId="0" fontId="13" fillId="0" borderId="0" xfId="0" applyFont="1" applyFill="1" applyBorder="1" applyAlignment="1">
      <alignment horizontal="left" vertical="center" wrapText="1"/>
    </xf>
    <xf numFmtId="1" fontId="13" fillId="0" borderId="0" xfId="0" applyNumberFormat="1" applyFont="1" applyFill="1" applyBorder="1" applyAlignment="1">
      <alignment horizontal="left" vertical="center" wrapText="1"/>
    </xf>
    <xf numFmtId="1" fontId="0" fillId="0" borderId="0" xfId="0" applyNumberFormat="1" applyAlignment="1">
      <alignment horizontal="right"/>
    </xf>
    <xf numFmtId="1" fontId="0" fillId="0" borderId="0" xfId="0" applyNumberFormat="1" applyAlignment="1">
      <alignment horizontal="center" vertical="center"/>
    </xf>
    <xf numFmtId="4" fontId="15" fillId="0" borderId="0" xfId="0" applyNumberFormat="1" applyFont="1" applyAlignment="1">
      <alignment horizontal="right"/>
    </xf>
    <xf numFmtId="2" fontId="12" fillId="0" borderId="0" xfId="0" applyNumberFormat="1" applyFont="1" applyBorder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/>
    </xf>
    <xf numFmtId="4" fontId="10" fillId="0" borderId="0" xfId="0" applyNumberFormat="1" applyFont="1" applyFill="1" applyBorder="1" applyAlignment="1">
      <alignment horizontal="center" vertical="center"/>
    </xf>
    <xf numFmtId="1" fontId="10" fillId="0" borderId="0" xfId="0" applyNumberFormat="1" applyFont="1" applyFill="1" applyBorder="1" applyAlignment="1">
      <alignment horizontal="center" vertical="center"/>
    </xf>
    <xf numFmtId="3" fontId="12" fillId="0" borderId="0" xfId="0" applyNumberFormat="1" applyFont="1" applyFill="1" applyBorder="1" applyAlignment="1">
      <alignment horizontal="center" vertical="center"/>
    </xf>
    <xf numFmtId="4" fontId="6" fillId="0" borderId="0" xfId="0" applyNumberFormat="1" applyFont="1" applyAlignment="1">
      <alignment wrapText="1"/>
    </xf>
    <xf numFmtId="4" fontId="6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4" fontId="0" fillId="0" borderId="0" xfId="0" applyNumberFormat="1" applyAlignment="1">
      <alignment horizontal="center" vertical="center"/>
    </xf>
    <xf numFmtId="4" fontId="7" fillId="0" borderId="0" xfId="0" applyNumberFormat="1" applyFont="1" applyAlignment="1">
      <alignment/>
    </xf>
    <xf numFmtId="4" fontId="0" fillId="0" borderId="0" xfId="0" applyNumberFormat="1" applyAlignment="1">
      <alignment horizontal="right"/>
    </xf>
    <xf numFmtId="4" fontId="6" fillId="0" borderId="0" xfId="0" applyNumberFormat="1" applyFont="1" applyAlignment="1">
      <alignment horizontal="center" wrapText="1"/>
    </xf>
    <xf numFmtId="4" fontId="5" fillId="0" borderId="0" xfId="0" applyNumberFormat="1" applyFont="1" applyAlignment="1">
      <alignment horizontal="right"/>
    </xf>
    <xf numFmtId="4" fontId="7" fillId="0" borderId="0" xfId="0" applyNumberFormat="1" applyFont="1" applyFill="1" applyBorder="1" applyAlignment="1">
      <alignment horizontal="center" vertical="center"/>
    </xf>
    <xf numFmtId="4" fontId="13" fillId="0" borderId="0" xfId="0" applyNumberFormat="1" applyFont="1" applyFill="1" applyBorder="1" applyAlignment="1">
      <alignment horizontal="left" vertical="center" wrapText="1"/>
    </xf>
    <xf numFmtId="4" fontId="6" fillId="33" borderId="0" xfId="0" applyNumberFormat="1" applyFont="1" applyFill="1" applyAlignment="1">
      <alignment wrapText="1"/>
    </xf>
    <xf numFmtId="4" fontId="7" fillId="0" borderId="10" xfId="0" applyNumberFormat="1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/>
    </xf>
    <xf numFmtId="2" fontId="0" fillId="0" borderId="0" xfId="0" applyNumberFormat="1" applyBorder="1" applyAlignment="1">
      <alignment/>
    </xf>
    <xf numFmtId="3" fontId="18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 vertical="center" wrapText="1" shrinkToFit="1"/>
    </xf>
    <xf numFmtId="4" fontId="9" fillId="0" borderId="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4" fontId="9" fillId="0" borderId="0" xfId="0" applyNumberFormat="1" applyFont="1" applyFill="1" applyBorder="1" applyAlignment="1">
      <alignment horizontal="center" vertical="center"/>
    </xf>
    <xf numFmtId="4" fontId="12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5" fillId="0" borderId="0" xfId="0" applyFont="1" applyAlignment="1">
      <alignment horizontal="right"/>
    </xf>
    <xf numFmtId="1" fontId="6" fillId="33" borderId="0" xfId="0" applyNumberFormat="1" applyFont="1" applyFill="1" applyAlignment="1">
      <alignment horizontal="center" wrapText="1"/>
    </xf>
    <xf numFmtId="1" fontId="5" fillId="0" borderId="0" xfId="0" applyNumberFormat="1" applyFont="1" applyAlignment="1">
      <alignment horizontal="right"/>
    </xf>
    <xf numFmtId="0" fontId="7" fillId="0" borderId="11" xfId="0" applyFont="1" applyBorder="1" applyAlignment="1">
      <alignment horizontal="center" vertical="center"/>
    </xf>
    <xf numFmtId="4" fontId="7" fillId="0" borderId="11" xfId="0" applyNumberFormat="1" applyFont="1" applyBorder="1" applyAlignment="1">
      <alignment horizontal="center" vertical="center"/>
    </xf>
    <xf numFmtId="1" fontId="7" fillId="0" borderId="11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left" wrapText="1"/>
    </xf>
    <xf numFmtId="2" fontId="2" fillId="0" borderId="0" xfId="0" applyNumberFormat="1" applyFont="1" applyBorder="1" applyAlignment="1">
      <alignment horizontal="left" wrapText="1"/>
    </xf>
    <xf numFmtId="1" fontId="14" fillId="0" borderId="0" xfId="0" applyNumberFormat="1" applyFont="1" applyAlignment="1">
      <alignment horizontal="center"/>
    </xf>
    <xf numFmtId="4" fontId="14" fillId="0" borderId="0" xfId="0" applyNumberFormat="1" applyFont="1" applyAlignment="1">
      <alignment horizontal="center"/>
    </xf>
    <xf numFmtId="1" fontId="7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" fontId="6" fillId="33" borderId="0" xfId="0" applyNumberFormat="1" applyFont="1" applyFill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7" fillId="0" borderId="13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left" vertical="center" wrapText="1"/>
    </xf>
    <xf numFmtId="4" fontId="19" fillId="0" borderId="10" xfId="0" applyNumberFormat="1" applyFont="1" applyFill="1" applyBorder="1" applyAlignment="1">
      <alignment horizontal="center" vertical="center"/>
    </xf>
    <xf numFmtId="1" fontId="19" fillId="0" borderId="10" xfId="0" applyNumberFormat="1" applyFon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/>
    </xf>
    <xf numFmtId="4" fontId="19" fillId="0" borderId="16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center"/>
    </xf>
    <xf numFmtId="4" fontId="18" fillId="0" borderId="10" xfId="0" applyNumberFormat="1" applyFont="1" applyFill="1" applyBorder="1" applyAlignment="1">
      <alignment horizontal="center" vertical="center" wrapText="1"/>
    </xf>
    <xf numFmtId="4" fontId="10" fillId="0" borderId="15" xfId="0" applyNumberFormat="1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1" fontId="9" fillId="0" borderId="10" xfId="0" applyNumberFormat="1" applyFont="1" applyFill="1" applyBorder="1" applyAlignment="1">
      <alignment horizontal="center" vertical="center" wrapText="1"/>
    </xf>
    <xf numFmtId="4" fontId="9" fillId="0" borderId="10" xfId="48" applyNumberFormat="1" applyFont="1" applyFill="1" applyBorder="1" applyAlignment="1">
      <alignment horizontal="center" vertical="center" wrapText="1"/>
      <protection/>
    </xf>
    <xf numFmtId="1" fontId="9" fillId="0" borderId="10" xfId="48" applyNumberFormat="1" applyFont="1" applyFill="1" applyBorder="1" applyAlignment="1">
      <alignment horizontal="center" vertical="center" wrapText="1"/>
      <protection/>
    </xf>
    <xf numFmtId="4" fontId="9" fillId="0" borderId="10" xfId="48" applyNumberFormat="1" applyFont="1" applyFill="1" applyBorder="1" applyAlignment="1">
      <alignment horizontal="center" vertical="center"/>
      <protection/>
    </xf>
    <xf numFmtId="1" fontId="9" fillId="0" borderId="10" xfId="48" applyNumberFormat="1" applyFont="1" applyFill="1" applyBorder="1" applyAlignment="1">
      <alignment horizontal="center" vertical="center"/>
      <protection/>
    </xf>
    <xf numFmtId="0" fontId="3" fillId="0" borderId="10" xfId="0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7" fillId="0" borderId="13" xfId="0" applyFont="1" applyFill="1" applyBorder="1" applyAlignment="1">
      <alignment horizontal="center" vertical="center"/>
    </xf>
    <xf numFmtId="1" fontId="9" fillId="0" borderId="10" xfId="0" applyNumberFormat="1" applyFont="1" applyFill="1" applyBorder="1" applyAlignment="1">
      <alignment horizontal="center" vertical="center"/>
    </xf>
    <xf numFmtId="4" fontId="20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9" fillId="0" borderId="17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4" fontId="3" fillId="0" borderId="17" xfId="0" applyNumberFormat="1" applyFont="1" applyFill="1" applyBorder="1" applyAlignment="1">
      <alignment horizontal="center" vertical="center"/>
    </xf>
    <xf numFmtId="4" fontId="10" fillId="0" borderId="18" xfId="0" applyNumberFormat="1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left" vertical="center" wrapText="1"/>
    </xf>
    <xf numFmtId="4" fontId="11" fillId="0" borderId="17" xfId="0" applyNumberFormat="1" applyFont="1" applyFill="1" applyBorder="1" applyAlignment="1">
      <alignment horizontal="center" vertical="center" wrapText="1"/>
    </xf>
    <xf numFmtId="4" fontId="9" fillId="0" borderId="17" xfId="0" applyNumberFormat="1" applyFont="1" applyFill="1" applyBorder="1" applyAlignment="1">
      <alignment horizontal="center" vertical="center" wrapText="1"/>
    </xf>
    <xf numFmtId="1" fontId="9" fillId="0" borderId="17" xfId="0" applyNumberFormat="1" applyFont="1" applyFill="1" applyBorder="1" applyAlignment="1">
      <alignment horizontal="center" vertical="center" wrapText="1"/>
    </xf>
    <xf numFmtId="1" fontId="9" fillId="0" borderId="17" xfId="0" applyNumberFormat="1" applyFont="1" applyFill="1" applyBorder="1" applyAlignment="1">
      <alignment horizontal="center" vertical="center"/>
    </xf>
    <xf numFmtId="4" fontId="9" fillId="0" borderId="20" xfId="0" applyNumberFormat="1" applyFont="1" applyFill="1" applyBorder="1" applyAlignment="1">
      <alignment horizontal="center" vertical="center"/>
    </xf>
    <xf numFmtId="1" fontId="9" fillId="0" borderId="20" xfId="0" applyNumberFormat="1" applyFont="1" applyFill="1" applyBorder="1" applyAlignment="1">
      <alignment horizontal="center" vertical="center"/>
    </xf>
    <xf numFmtId="4" fontId="9" fillId="0" borderId="21" xfId="0" applyNumberFormat="1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4" fontId="10" fillId="0" borderId="23" xfId="0" applyNumberFormat="1" applyFont="1" applyFill="1" applyBorder="1" applyAlignment="1">
      <alignment horizontal="center" vertical="center"/>
    </xf>
    <xf numFmtId="4" fontId="10" fillId="0" borderId="24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</cellXfs>
  <cellStyles count="48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 2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Підсумок" xfId="54"/>
    <cellStyle name="Поганий" xfId="55"/>
    <cellStyle name="Примітка" xfId="56"/>
    <cellStyle name="Результат" xfId="57"/>
    <cellStyle name="Текст попередження" xfId="58"/>
    <cellStyle name="Текст пояснення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C71"/>
  <sheetViews>
    <sheetView tabSelected="1" view="pageBreakPreview" zoomScale="70" zoomScaleNormal="70" zoomScaleSheetLayoutView="70" zoomScalePageLayoutView="0" workbookViewId="0" topLeftCell="A1">
      <selection activeCell="AO32" sqref="AO32"/>
    </sheetView>
  </sheetViews>
  <sheetFormatPr defaultColWidth="9.140625" defaultRowHeight="15"/>
  <cols>
    <col min="1" max="1" width="6.28125" style="0" customWidth="1"/>
    <col min="2" max="2" width="33.8515625" style="0" customWidth="1"/>
    <col min="3" max="3" width="11.140625" style="0" customWidth="1"/>
    <col min="4" max="4" width="14.140625" style="7" customWidth="1"/>
    <col min="5" max="5" width="13.421875" style="1" customWidth="1"/>
    <col min="6" max="6" width="15.00390625" style="7" customWidth="1"/>
    <col min="7" max="7" width="12.57421875" style="0" customWidth="1"/>
    <col min="8" max="8" width="16.140625" style="7" customWidth="1"/>
    <col min="9" max="9" width="17.140625" style="7" customWidth="1"/>
    <col min="10" max="10" width="13.421875" style="1" customWidth="1"/>
    <col min="11" max="11" width="18.140625" style="7" customWidth="1"/>
    <col min="12" max="12" width="13.140625" style="1" customWidth="1"/>
    <col min="13" max="13" width="17.57421875" style="7" customWidth="1"/>
    <col min="14" max="14" width="13.28125" style="1" customWidth="1"/>
    <col min="15" max="15" width="17.00390625" style="7" customWidth="1"/>
    <col min="16" max="16" width="14.140625" style="1" customWidth="1"/>
    <col min="17" max="17" width="18.28125" style="7" customWidth="1"/>
    <col min="18" max="18" width="13.28125" style="1" customWidth="1"/>
    <col min="19" max="19" width="17.421875" style="7" customWidth="1"/>
    <col min="20" max="20" width="13.28125" style="1" customWidth="1"/>
    <col min="21" max="21" width="14.00390625" style="7" customWidth="1"/>
    <col min="22" max="22" width="14.00390625" style="1" customWidth="1"/>
    <col min="23" max="23" width="19.140625" style="7" customWidth="1"/>
    <col min="24" max="24" width="15.28125" style="1" customWidth="1"/>
    <col min="25" max="25" width="17.421875" style="7" customWidth="1"/>
    <col min="26" max="26" width="13.8515625" style="1" customWidth="1"/>
    <col min="27" max="27" width="14.8515625" style="7" customWidth="1"/>
    <col min="28" max="28" width="15.57421875" style="1" customWidth="1"/>
    <col min="29" max="29" width="17.28125" style="7" customWidth="1"/>
    <col min="30" max="30" width="12.00390625" style="1" customWidth="1"/>
    <col min="31" max="31" width="14.7109375" style="7" customWidth="1"/>
    <col min="32" max="32" width="14.421875" style="7" customWidth="1"/>
    <col min="33" max="33" width="12.57421875" style="1" customWidth="1"/>
    <col min="34" max="34" width="12.57421875" style="7" customWidth="1"/>
    <col min="35" max="35" width="12.28125" style="1" customWidth="1"/>
    <col min="36" max="36" width="12.28125" style="7" customWidth="1"/>
    <col min="37" max="37" width="12.57421875" style="1" customWidth="1"/>
    <col min="38" max="38" width="14.421875" style="7" customWidth="1"/>
    <col min="39" max="39" width="12.57421875" style="1" customWidth="1"/>
    <col min="40" max="40" width="14.140625" style="7" customWidth="1"/>
    <col min="41" max="41" width="17.421875" style="7" customWidth="1"/>
    <col min="42" max="42" width="15.57421875" style="7" customWidth="1"/>
    <col min="43" max="43" width="21.7109375" style="0" customWidth="1"/>
    <col min="44" max="44" width="21.140625" style="0" customWidth="1"/>
    <col min="45" max="45" width="20.8515625" style="0" customWidth="1"/>
    <col min="46" max="46" width="16.140625" style="0" customWidth="1"/>
    <col min="47" max="47" width="19.140625" style="0" customWidth="1"/>
    <col min="48" max="48" width="17.00390625" style="0" customWidth="1"/>
    <col min="49" max="49" width="18.00390625" style="0" customWidth="1"/>
    <col min="50" max="50" width="18.8515625" style="0" customWidth="1"/>
    <col min="51" max="51" width="9.140625" style="0" customWidth="1"/>
  </cols>
  <sheetData>
    <row r="1" spans="17:78" ht="15">
      <c r="Q1" s="32" t="s">
        <v>56</v>
      </c>
      <c r="AB1" s="53" t="s">
        <v>57</v>
      </c>
      <c r="AC1" s="53"/>
      <c r="AD1" s="53"/>
      <c r="AE1" s="53"/>
      <c r="AF1" s="53"/>
      <c r="AR1" s="51" t="s">
        <v>57</v>
      </c>
      <c r="AS1" s="51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</row>
    <row r="2" spans="2:78" ht="39" customHeight="1">
      <c r="B2" s="20"/>
      <c r="C2" s="73" t="s">
        <v>62</v>
      </c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35"/>
      <c r="R2" s="52" t="s">
        <v>62</v>
      </c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 t="s">
        <v>62</v>
      </c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</row>
    <row r="3" spans="1:78" ht="15" customHeight="1">
      <c r="A3" s="2"/>
      <c r="B3" s="2"/>
      <c r="C3" s="2"/>
      <c r="D3" s="31"/>
      <c r="E3" s="3"/>
      <c r="F3" s="31"/>
      <c r="G3" s="2"/>
      <c r="H3" s="31"/>
      <c r="I3" s="31"/>
      <c r="J3" s="3"/>
      <c r="K3" s="31"/>
      <c r="L3" s="3"/>
      <c r="M3" s="31"/>
      <c r="N3" s="3"/>
      <c r="O3" s="31"/>
      <c r="P3" s="3"/>
      <c r="Q3" s="31"/>
      <c r="R3" s="3"/>
      <c r="S3" s="31"/>
      <c r="T3" s="3"/>
      <c r="U3" s="31"/>
      <c r="V3" s="3"/>
      <c r="W3" s="31"/>
      <c r="X3" s="3"/>
      <c r="Y3" s="31"/>
      <c r="Z3" s="3"/>
      <c r="AA3" s="25"/>
      <c r="AB3" s="4"/>
      <c r="AC3" s="25"/>
      <c r="AD3" s="4"/>
      <c r="AE3" s="25"/>
      <c r="AF3" s="25"/>
      <c r="AG3" s="4"/>
      <c r="AH3" s="25"/>
      <c r="AI3" s="4"/>
      <c r="AJ3" s="25"/>
      <c r="AK3" s="4"/>
      <c r="AL3" s="25"/>
      <c r="AM3" s="4"/>
      <c r="AN3" s="25"/>
      <c r="AO3" s="25"/>
      <c r="AP3" s="2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</row>
    <row r="4" spans="2:78" ht="15.75" thickBot="1">
      <c r="B4" s="5"/>
      <c r="C4" s="5"/>
      <c r="Q4" s="30" t="s">
        <v>0</v>
      </c>
      <c r="AC4" s="30"/>
      <c r="AF4" s="30" t="s">
        <v>58</v>
      </c>
      <c r="AS4" s="6" t="s">
        <v>0</v>
      </c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</row>
    <row r="5" spans="1:78" ht="22.5" customHeight="1">
      <c r="A5" s="68" t="s">
        <v>1</v>
      </c>
      <c r="B5" s="70" t="s">
        <v>2</v>
      </c>
      <c r="C5" s="54" t="s">
        <v>3</v>
      </c>
      <c r="D5" s="55"/>
      <c r="E5" s="56"/>
      <c r="F5" s="55"/>
      <c r="G5" s="54"/>
      <c r="H5" s="55"/>
      <c r="I5" s="55"/>
      <c r="J5" s="56"/>
      <c r="K5" s="55"/>
      <c r="L5" s="56"/>
      <c r="M5" s="55"/>
      <c r="N5" s="56"/>
      <c r="O5" s="55"/>
      <c r="P5" s="56"/>
      <c r="Q5" s="55"/>
      <c r="R5" s="56" t="s">
        <v>3</v>
      </c>
      <c r="S5" s="55"/>
      <c r="T5" s="56"/>
      <c r="U5" s="55"/>
      <c r="V5" s="56"/>
      <c r="W5" s="55"/>
      <c r="X5" s="56"/>
      <c r="Y5" s="55"/>
      <c r="Z5" s="56"/>
      <c r="AA5" s="55"/>
      <c r="AB5" s="56"/>
      <c r="AC5" s="55"/>
      <c r="AD5" s="56" t="s">
        <v>3</v>
      </c>
      <c r="AE5" s="55"/>
      <c r="AF5" s="55"/>
      <c r="AG5" s="56"/>
      <c r="AH5" s="55"/>
      <c r="AI5" s="56"/>
      <c r="AJ5" s="55"/>
      <c r="AK5" s="56"/>
      <c r="AL5" s="55"/>
      <c r="AM5" s="56"/>
      <c r="AN5" s="55"/>
      <c r="AO5" s="55"/>
      <c r="AP5" s="55"/>
      <c r="AQ5" s="74" t="s">
        <v>4</v>
      </c>
      <c r="AR5" s="76" t="s">
        <v>5</v>
      </c>
      <c r="AS5" s="77" t="s">
        <v>6</v>
      </c>
      <c r="AT5" s="72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</row>
    <row r="6" spans="1:78" ht="78" customHeight="1">
      <c r="A6" s="69"/>
      <c r="B6" s="71"/>
      <c r="C6" s="57" t="s">
        <v>7</v>
      </c>
      <c r="D6" s="58" t="s">
        <v>8</v>
      </c>
      <c r="E6" s="59" t="s">
        <v>9</v>
      </c>
      <c r="F6" s="60"/>
      <c r="G6" s="57" t="s">
        <v>10</v>
      </c>
      <c r="H6" s="58" t="s">
        <v>11</v>
      </c>
      <c r="I6" s="58" t="s">
        <v>12</v>
      </c>
      <c r="J6" s="65" t="s">
        <v>13</v>
      </c>
      <c r="K6" s="58"/>
      <c r="L6" s="65" t="s">
        <v>14</v>
      </c>
      <c r="M6" s="58"/>
      <c r="N6" s="59" t="s">
        <v>15</v>
      </c>
      <c r="O6" s="60"/>
      <c r="P6" s="59" t="s">
        <v>16</v>
      </c>
      <c r="Q6" s="60"/>
      <c r="R6" s="59" t="s">
        <v>17</v>
      </c>
      <c r="S6" s="60"/>
      <c r="T6" s="59" t="s">
        <v>18</v>
      </c>
      <c r="U6" s="60"/>
      <c r="V6" s="59" t="s">
        <v>19</v>
      </c>
      <c r="W6" s="60"/>
      <c r="X6" s="59" t="s">
        <v>20</v>
      </c>
      <c r="Y6" s="60"/>
      <c r="Z6" s="59" t="s">
        <v>21</v>
      </c>
      <c r="AA6" s="60"/>
      <c r="AB6" s="65" t="s">
        <v>22</v>
      </c>
      <c r="AC6" s="58"/>
      <c r="AD6" s="65" t="s">
        <v>23</v>
      </c>
      <c r="AE6" s="58"/>
      <c r="AF6" s="66" t="s">
        <v>24</v>
      </c>
      <c r="AG6" s="67" t="s">
        <v>25</v>
      </c>
      <c r="AH6" s="66"/>
      <c r="AI6" s="67" t="s">
        <v>26</v>
      </c>
      <c r="AJ6" s="66"/>
      <c r="AK6" s="67" t="s">
        <v>27</v>
      </c>
      <c r="AL6" s="66"/>
      <c r="AM6" s="67" t="s">
        <v>28</v>
      </c>
      <c r="AN6" s="66"/>
      <c r="AO6" s="79" t="s">
        <v>29</v>
      </c>
      <c r="AP6" s="66" t="s">
        <v>30</v>
      </c>
      <c r="AQ6" s="75"/>
      <c r="AR6" s="57"/>
      <c r="AS6" s="78"/>
      <c r="AT6" s="72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</row>
    <row r="7" spans="1:78" s="8" customFormat="1" ht="69" customHeight="1">
      <c r="A7" s="69"/>
      <c r="B7" s="71"/>
      <c r="C7" s="57"/>
      <c r="D7" s="58"/>
      <c r="E7" s="37" t="s">
        <v>31</v>
      </c>
      <c r="F7" s="36" t="s">
        <v>32</v>
      </c>
      <c r="G7" s="57"/>
      <c r="H7" s="58"/>
      <c r="I7" s="58"/>
      <c r="J7" s="37" t="s">
        <v>31</v>
      </c>
      <c r="K7" s="36" t="s">
        <v>32</v>
      </c>
      <c r="L7" s="37" t="s">
        <v>31</v>
      </c>
      <c r="M7" s="36" t="s">
        <v>32</v>
      </c>
      <c r="N7" s="37" t="s">
        <v>31</v>
      </c>
      <c r="O7" s="36" t="s">
        <v>32</v>
      </c>
      <c r="P7" s="37" t="s">
        <v>31</v>
      </c>
      <c r="Q7" s="36" t="s">
        <v>32</v>
      </c>
      <c r="R7" s="37" t="s">
        <v>31</v>
      </c>
      <c r="S7" s="36" t="s">
        <v>32</v>
      </c>
      <c r="T7" s="37" t="s">
        <v>31</v>
      </c>
      <c r="U7" s="36" t="s">
        <v>32</v>
      </c>
      <c r="V7" s="37" t="s">
        <v>31</v>
      </c>
      <c r="W7" s="36" t="s">
        <v>32</v>
      </c>
      <c r="X7" s="37" t="s">
        <v>31</v>
      </c>
      <c r="Y7" s="36" t="s">
        <v>32</v>
      </c>
      <c r="Z7" s="37" t="s">
        <v>31</v>
      </c>
      <c r="AA7" s="36" t="s">
        <v>32</v>
      </c>
      <c r="AB7" s="37" t="s">
        <v>31</v>
      </c>
      <c r="AC7" s="36" t="s">
        <v>32</v>
      </c>
      <c r="AD7" s="37" t="s">
        <v>31</v>
      </c>
      <c r="AE7" s="36" t="s">
        <v>32</v>
      </c>
      <c r="AF7" s="66"/>
      <c r="AG7" s="37" t="s">
        <v>31</v>
      </c>
      <c r="AH7" s="36" t="s">
        <v>32</v>
      </c>
      <c r="AI7" s="37" t="s">
        <v>31</v>
      </c>
      <c r="AJ7" s="36" t="s">
        <v>32</v>
      </c>
      <c r="AK7" s="37" t="s">
        <v>31</v>
      </c>
      <c r="AL7" s="36" t="s">
        <v>32</v>
      </c>
      <c r="AM7" s="37" t="s">
        <v>31</v>
      </c>
      <c r="AN7" s="36" t="s">
        <v>32</v>
      </c>
      <c r="AO7" s="79"/>
      <c r="AP7" s="66"/>
      <c r="AQ7" s="75"/>
      <c r="AR7" s="57"/>
      <c r="AS7" s="78"/>
      <c r="AT7" s="72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</row>
    <row r="8" spans="1:133" s="84" customFormat="1" ht="15.75">
      <c r="A8" s="80">
        <v>1</v>
      </c>
      <c r="B8" s="81">
        <v>2</v>
      </c>
      <c r="C8" s="81">
        <v>3</v>
      </c>
      <c r="D8" s="81">
        <v>4</v>
      </c>
      <c r="E8" s="81">
        <v>5</v>
      </c>
      <c r="F8" s="81">
        <v>6</v>
      </c>
      <c r="G8" s="81">
        <v>7</v>
      </c>
      <c r="H8" s="81">
        <v>8</v>
      </c>
      <c r="I8" s="81">
        <v>9</v>
      </c>
      <c r="J8" s="81">
        <v>10</v>
      </c>
      <c r="K8" s="81">
        <v>11</v>
      </c>
      <c r="L8" s="81">
        <v>12</v>
      </c>
      <c r="M8" s="81">
        <v>13</v>
      </c>
      <c r="N8" s="81">
        <v>14</v>
      </c>
      <c r="O8" s="81">
        <v>15</v>
      </c>
      <c r="P8" s="81">
        <v>16</v>
      </c>
      <c r="Q8" s="81">
        <v>17</v>
      </c>
      <c r="R8" s="81">
        <v>18</v>
      </c>
      <c r="S8" s="81">
        <v>19</v>
      </c>
      <c r="T8" s="81">
        <v>20</v>
      </c>
      <c r="U8" s="81">
        <v>21</v>
      </c>
      <c r="V8" s="81">
        <v>22</v>
      </c>
      <c r="W8" s="81">
        <v>23</v>
      </c>
      <c r="X8" s="81">
        <v>24</v>
      </c>
      <c r="Y8" s="81">
        <v>25</v>
      </c>
      <c r="Z8" s="81">
        <v>26</v>
      </c>
      <c r="AA8" s="81">
        <v>27</v>
      </c>
      <c r="AB8" s="81">
        <v>28</v>
      </c>
      <c r="AC8" s="81">
        <v>29</v>
      </c>
      <c r="AD8" s="81">
        <v>30</v>
      </c>
      <c r="AE8" s="81">
        <v>31</v>
      </c>
      <c r="AF8" s="81">
        <v>32</v>
      </c>
      <c r="AG8" s="81">
        <v>33</v>
      </c>
      <c r="AH8" s="81">
        <v>34</v>
      </c>
      <c r="AI8" s="81">
        <v>35</v>
      </c>
      <c r="AJ8" s="81">
        <v>36</v>
      </c>
      <c r="AK8" s="81">
        <v>37</v>
      </c>
      <c r="AL8" s="81">
        <v>38</v>
      </c>
      <c r="AM8" s="81">
        <v>39</v>
      </c>
      <c r="AN8" s="81">
        <v>40</v>
      </c>
      <c r="AO8" s="81">
        <v>41</v>
      </c>
      <c r="AP8" s="81">
        <v>42</v>
      </c>
      <c r="AQ8" s="81">
        <v>43</v>
      </c>
      <c r="AR8" s="81">
        <v>44</v>
      </c>
      <c r="AS8" s="82">
        <v>45</v>
      </c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3"/>
      <c r="CH8" s="83"/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83"/>
      <c r="CU8" s="83"/>
      <c r="CV8" s="83"/>
      <c r="CW8" s="83"/>
      <c r="CX8" s="83"/>
      <c r="CY8" s="83"/>
      <c r="CZ8" s="83"/>
      <c r="DA8" s="83"/>
      <c r="DB8" s="83"/>
      <c r="DC8" s="83"/>
      <c r="DD8" s="83"/>
      <c r="DE8" s="50"/>
      <c r="DF8" s="50"/>
      <c r="DG8" s="50"/>
      <c r="DH8" s="50"/>
      <c r="DI8" s="50"/>
      <c r="DJ8" s="50"/>
      <c r="DK8" s="50"/>
      <c r="DL8" s="50"/>
      <c r="DM8" s="50"/>
      <c r="DN8" s="50"/>
      <c r="DO8" s="50"/>
      <c r="DP8" s="50"/>
      <c r="DQ8" s="50"/>
      <c r="DR8" s="50"/>
      <c r="DS8" s="50"/>
      <c r="DT8" s="50"/>
      <c r="DU8" s="50"/>
      <c r="DV8" s="50"/>
      <c r="DW8" s="50"/>
      <c r="DX8" s="50"/>
      <c r="DY8" s="50"/>
      <c r="DZ8" s="50"/>
      <c r="EA8" s="50"/>
      <c r="EB8" s="50"/>
      <c r="EC8" s="50"/>
    </row>
    <row r="9" spans="1:133" s="8" customFormat="1" ht="24" customHeight="1">
      <c r="A9" s="85">
        <v>1</v>
      </c>
      <c r="B9" s="86" t="s">
        <v>33</v>
      </c>
      <c r="C9" s="87">
        <v>0</v>
      </c>
      <c r="D9" s="87">
        <v>134820.82</v>
      </c>
      <c r="E9" s="88">
        <v>4</v>
      </c>
      <c r="F9" s="87">
        <v>389701.14</v>
      </c>
      <c r="G9" s="87">
        <v>51228.57</v>
      </c>
      <c r="H9" s="87">
        <v>105587.13</v>
      </c>
      <c r="I9" s="87">
        <v>0</v>
      </c>
      <c r="J9" s="89">
        <v>0</v>
      </c>
      <c r="K9" s="90">
        <v>0</v>
      </c>
      <c r="L9" s="88">
        <v>2</v>
      </c>
      <c r="M9" s="87">
        <v>132827.84</v>
      </c>
      <c r="N9" s="88">
        <v>2</v>
      </c>
      <c r="O9" s="87">
        <v>153071.42</v>
      </c>
      <c r="P9" s="88">
        <v>7</v>
      </c>
      <c r="Q9" s="87">
        <v>470207.99</v>
      </c>
      <c r="R9" s="88">
        <v>2</v>
      </c>
      <c r="S9" s="87">
        <v>135940.80000000002</v>
      </c>
      <c r="T9" s="88">
        <v>5</v>
      </c>
      <c r="U9" s="87">
        <v>256785.54</v>
      </c>
      <c r="V9" s="88">
        <v>28</v>
      </c>
      <c r="W9" s="87">
        <v>1015024.33</v>
      </c>
      <c r="X9" s="88">
        <v>8</v>
      </c>
      <c r="Y9" s="87">
        <v>229351.53999999998</v>
      </c>
      <c r="Z9" s="88">
        <v>7</v>
      </c>
      <c r="AA9" s="87">
        <v>161013.24</v>
      </c>
      <c r="AB9" s="88">
        <v>8</v>
      </c>
      <c r="AC9" s="87">
        <v>112671.03</v>
      </c>
      <c r="AD9" s="88">
        <v>0</v>
      </c>
      <c r="AE9" s="87">
        <v>0</v>
      </c>
      <c r="AF9" s="87">
        <v>0</v>
      </c>
      <c r="AG9" s="88">
        <v>1</v>
      </c>
      <c r="AH9" s="87">
        <v>31599.42</v>
      </c>
      <c r="AI9" s="88">
        <v>0</v>
      </c>
      <c r="AJ9" s="87">
        <v>0</v>
      </c>
      <c r="AK9" s="88">
        <v>3</v>
      </c>
      <c r="AL9" s="87">
        <v>162700.51</v>
      </c>
      <c r="AM9" s="88">
        <v>0</v>
      </c>
      <c r="AN9" s="87">
        <v>0</v>
      </c>
      <c r="AO9" s="87">
        <v>0</v>
      </c>
      <c r="AP9" s="91"/>
      <c r="AQ9" s="92">
        <v>3542531.3200000003</v>
      </c>
      <c r="AR9" s="93">
        <v>764782.62</v>
      </c>
      <c r="AS9" s="94">
        <f>AQ9+AR9</f>
        <v>4307313.94</v>
      </c>
      <c r="AT9" s="41"/>
      <c r="AU9" s="38"/>
      <c r="AV9" s="38"/>
      <c r="AW9" s="39"/>
      <c r="AX9" s="39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6"/>
    </row>
    <row r="10" spans="1:133" s="8" customFormat="1" ht="33" customHeight="1">
      <c r="A10" s="85">
        <v>2</v>
      </c>
      <c r="B10" s="86" t="s">
        <v>34</v>
      </c>
      <c r="C10" s="95"/>
      <c r="D10" s="96"/>
      <c r="E10" s="97"/>
      <c r="F10" s="96"/>
      <c r="G10" s="96"/>
      <c r="H10" s="96"/>
      <c r="I10" s="98">
        <v>93992.73</v>
      </c>
      <c r="J10" s="99">
        <v>2</v>
      </c>
      <c r="K10" s="98">
        <v>147624.27</v>
      </c>
      <c r="L10" s="99">
        <v>1</v>
      </c>
      <c r="M10" s="100">
        <v>71471.64</v>
      </c>
      <c r="N10" s="101">
        <v>2</v>
      </c>
      <c r="O10" s="100">
        <v>108977.14</v>
      </c>
      <c r="P10" s="101">
        <v>3</v>
      </c>
      <c r="Q10" s="100">
        <v>173740.83</v>
      </c>
      <c r="R10" s="102"/>
      <c r="S10" s="91"/>
      <c r="T10" s="102"/>
      <c r="U10" s="91"/>
      <c r="V10" s="101">
        <v>11</v>
      </c>
      <c r="W10" s="100">
        <v>424771.08</v>
      </c>
      <c r="X10" s="101">
        <v>3</v>
      </c>
      <c r="Y10" s="100">
        <v>113618.07</v>
      </c>
      <c r="Z10" s="101">
        <v>1</v>
      </c>
      <c r="AA10" s="100">
        <v>32587.81</v>
      </c>
      <c r="AB10" s="102"/>
      <c r="AC10" s="91"/>
      <c r="AD10" s="102"/>
      <c r="AE10" s="91"/>
      <c r="AF10" s="91"/>
      <c r="AG10" s="102"/>
      <c r="AH10" s="91"/>
      <c r="AI10" s="102"/>
      <c r="AJ10" s="91"/>
      <c r="AK10" s="102"/>
      <c r="AL10" s="91"/>
      <c r="AM10" s="102"/>
      <c r="AN10" s="91"/>
      <c r="AO10" s="100">
        <v>7537.75</v>
      </c>
      <c r="AP10" s="91"/>
      <c r="AQ10" s="92">
        <v>1174321.32</v>
      </c>
      <c r="AR10" s="100">
        <v>258350.7</v>
      </c>
      <c r="AS10" s="94">
        <f aca="true" t="shared" si="0" ref="AS10:AS31">AQ10+AR10</f>
        <v>1432672.02</v>
      </c>
      <c r="AT10" s="41"/>
      <c r="AU10" s="38"/>
      <c r="AV10" s="38"/>
      <c r="AW10" s="39"/>
      <c r="AX10" s="39"/>
      <c r="AY10" s="103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</row>
    <row r="11" spans="1:78" s="8" customFormat="1" ht="30.75" customHeight="1">
      <c r="A11" s="104">
        <v>3</v>
      </c>
      <c r="B11" s="86" t="s">
        <v>35</v>
      </c>
      <c r="C11" s="95"/>
      <c r="D11" s="96"/>
      <c r="E11" s="97"/>
      <c r="F11" s="96"/>
      <c r="G11" s="96"/>
      <c r="H11" s="96"/>
      <c r="I11" s="96">
        <v>98454.54</v>
      </c>
      <c r="J11" s="97">
        <v>1</v>
      </c>
      <c r="K11" s="96">
        <v>12527.27</v>
      </c>
      <c r="L11" s="97">
        <v>1</v>
      </c>
      <c r="M11" s="92">
        <v>28941.25</v>
      </c>
      <c r="N11" s="105"/>
      <c r="O11" s="92"/>
      <c r="P11" s="105">
        <v>4</v>
      </c>
      <c r="Q11" s="92">
        <v>277732.11</v>
      </c>
      <c r="R11" s="102"/>
      <c r="S11" s="91"/>
      <c r="T11" s="102"/>
      <c r="U11" s="91"/>
      <c r="V11" s="105">
        <v>9</v>
      </c>
      <c r="W11" s="92">
        <v>529789.99</v>
      </c>
      <c r="X11" s="105">
        <v>5</v>
      </c>
      <c r="Y11" s="92">
        <v>168211.92</v>
      </c>
      <c r="Z11" s="105">
        <v>2</v>
      </c>
      <c r="AA11" s="92">
        <v>41069.31</v>
      </c>
      <c r="AB11" s="102"/>
      <c r="AC11" s="91"/>
      <c r="AD11" s="102"/>
      <c r="AE11" s="91"/>
      <c r="AF11" s="91"/>
      <c r="AG11" s="102"/>
      <c r="AH11" s="91"/>
      <c r="AI11" s="102"/>
      <c r="AJ11" s="91"/>
      <c r="AK11" s="102"/>
      <c r="AL11" s="91"/>
      <c r="AM11" s="102"/>
      <c r="AN11" s="91"/>
      <c r="AO11" s="91"/>
      <c r="AP11" s="91"/>
      <c r="AQ11" s="92">
        <v>1156726.39</v>
      </c>
      <c r="AR11" s="92">
        <v>261877.82</v>
      </c>
      <c r="AS11" s="94">
        <f t="shared" si="0"/>
        <v>1418604.21</v>
      </c>
      <c r="AT11" s="41"/>
      <c r="AU11" s="38"/>
      <c r="AV11" s="38"/>
      <c r="AW11" s="39"/>
      <c r="AX11" s="39"/>
      <c r="AY11" s="103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</row>
    <row r="12" spans="1:78" s="8" customFormat="1" ht="36" customHeight="1">
      <c r="A12" s="85">
        <v>4</v>
      </c>
      <c r="B12" s="86" t="s">
        <v>54</v>
      </c>
      <c r="C12" s="95"/>
      <c r="D12" s="96"/>
      <c r="E12" s="97"/>
      <c r="F12" s="96"/>
      <c r="G12" s="96"/>
      <c r="H12" s="96"/>
      <c r="I12" s="96">
        <v>26181.82</v>
      </c>
      <c r="J12" s="97">
        <v>1</v>
      </c>
      <c r="K12" s="96">
        <v>88633.66</v>
      </c>
      <c r="L12" s="97">
        <v>1</v>
      </c>
      <c r="M12" s="92">
        <v>16900</v>
      </c>
      <c r="N12" s="105">
        <v>1</v>
      </c>
      <c r="O12" s="92">
        <v>80689.49</v>
      </c>
      <c r="P12" s="105">
        <v>4</v>
      </c>
      <c r="Q12" s="92">
        <v>241594.29</v>
      </c>
      <c r="R12" s="105"/>
      <c r="S12" s="92">
        <v>0</v>
      </c>
      <c r="T12" s="105"/>
      <c r="U12" s="92">
        <v>0</v>
      </c>
      <c r="V12" s="105">
        <v>17</v>
      </c>
      <c r="W12" s="92">
        <v>644480.36</v>
      </c>
      <c r="X12" s="105">
        <v>4</v>
      </c>
      <c r="Y12" s="92">
        <v>124812.66</v>
      </c>
      <c r="Z12" s="105">
        <v>2</v>
      </c>
      <c r="AA12" s="92">
        <v>23668.41</v>
      </c>
      <c r="AB12" s="102"/>
      <c r="AC12" s="91"/>
      <c r="AD12" s="102"/>
      <c r="AE12" s="91"/>
      <c r="AF12" s="91"/>
      <c r="AG12" s="102"/>
      <c r="AH12" s="91"/>
      <c r="AI12" s="102"/>
      <c r="AJ12" s="91"/>
      <c r="AK12" s="102"/>
      <c r="AL12" s="91"/>
      <c r="AM12" s="102"/>
      <c r="AN12" s="91"/>
      <c r="AO12" s="91"/>
      <c r="AP12" s="91"/>
      <c r="AQ12" s="92">
        <v>1246960.69</v>
      </c>
      <c r="AR12" s="91">
        <v>275800</v>
      </c>
      <c r="AS12" s="94">
        <f t="shared" si="0"/>
        <v>1522760.69</v>
      </c>
      <c r="AT12" s="41"/>
      <c r="AU12" s="38"/>
      <c r="AV12" s="38"/>
      <c r="AW12" s="39"/>
      <c r="AX12" s="39"/>
      <c r="AY12" s="103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</row>
    <row r="13" spans="1:78" s="8" customFormat="1" ht="30">
      <c r="A13" s="104">
        <v>5</v>
      </c>
      <c r="B13" s="86" t="s">
        <v>36</v>
      </c>
      <c r="C13" s="95"/>
      <c r="D13" s="96"/>
      <c r="E13" s="97"/>
      <c r="F13" s="96"/>
      <c r="G13" s="97"/>
      <c r="H13" s="96"/>
      <c r="I13" s="96">
        <v>30000</v>
      </c>
      <c r="J13" s="97">
        <v>1</v>
      </c>
      <c r="K13" s="96">
        <v>47700</v>
      </c>
      <c r="L13" s="97">
        <v>1</v>
      </c>
      <c r="M13" s="92">
        <v>56461.38</v>
      </c>
      <c r="N13" s="105">
        <v>2</v>
      </c>
      <c r="O13" s="92">
        <v>29142.04</v>
      </c>
      <c r="P13" s="105">
        <v>3</v>
      </c>
      <c r="Q13" s="92">
        <v>239860.23</v>
      </c>
      <c r="R13" s="105">
        <v>1</v>
      </c>
      <c r="S13" s="92">
        <v>46261.91</v>
      </c>
      <c r="T13" s="105">
        <v>1</v>
      </c>
      <c r="U13" s="92">
        <v>58988.87</v>
      </c>
      <c r="V13" s="105">
        <v>13</v>
      </c>
      <c r="W13" s="92">
        <v>594121.04</v>
      </c>
      <c r="X13" s="105">
        <v>2</v>
      </c>
      <c r="Y13" s="92">
        <v>110950.36</v>
      </c>
      <c r="Z13" s="105"/>
      <c r="AA13" s="92"/>
      <c r="AB13" s="105">
        <v>1</v>
      </c>
      <c r="AC13" s="92">
        <v>61286.75</v>
      </c>
      <c r="AD13" s="102"/>
      <c r="AE13" s="91"/>
      <c r="AF13" s="91"/>
      <c r="AG13" s="102"/>
      <c r="AH13" s="91"/>
      <c r="AI13" s="102"/>
      <c r="AJ13" s="91"/>
      <c r="AK13" s="102"/>
      <c r="AL13" s="91"/>
      <c r="AM13" s="102"/>
      <c r="AN13" s="91"/>
      <c r="AO13" s="91"/>
      <c r="AP13" s="91"/>
      <c r="AQ13" s="92">
        <v>1274772.5800000003</v>
      </c>
      <c r="AR13" s="106">
        <v>276372.96</v>
      </c>
      <c r="AS13" s="94">
        <f t="shared" si="0"/>
        <v>1551145.5400000003</v>
      </c>
      <c r="AT13" s="41"/>
      <c r="AU13" s="38"/>
      <c r="AV13" s="38"/>
      <c r="AW13" s="39"/>
      <c r="AX13" s="39"/>
      <c r="AY13" s="103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</row>
    <row r="14" spans="1:78" s="8" customFormat="1" ht="30">
      <c r="A14" s="104">
        <v>6</v>
      </c>
      <c r="B14" s="86" t="s">
        <v>37</v>
      </c>
      <c r="C14" s="95"/>
      <c r="D14" s="96"/>
      <c r="E14" s="97"/>
      <c r="F14" s="96"/>
      <c r="G14" s="96"/>
      <c r="H14" s="96"/>
      <c r="I14" s="96">
        <v>105612</v>
      </c>
      <c r="J14" s="97">
        <v>2</v>
      </c>
      <c r="K14" s="96">
        <v>102246.32</v>
      </c>
      <c r="L14" s="97"/>
      <c r="M14" s="92"/>
      <c r="N14" s="105"/>
      <c r="O14" s="92"/>
      <c r="P14" s="105">
        <v>5</v>
      </c>
      <c r="Q14" s="92">
        <v>252000</v>
      </c>
      <c r="R14" s="105"/>
      <c r="S14" s="92"/>
      <c r="T14" s="105"/>
      <c r="U14" s="92"/>
      <c r="V14" s="105">
        <v>11</v>
      </c>
      <c r="W14" s="92">
        <v>449441.68</v>
      </c>
      <c r="X14" s="105">
        <v>4</v>
      </c>
      <c r="Y14" s="92">
        <v>161200</v>
      </c>
      <c r="Z14" s="105">
        <v>2</v>
      </c>
      <c r="AA14" s="92">
        <v>77100</v>
      </c>
      <c r="AB14" s="105">
        <v>2</v>
      </c>
      <c r="AC14" s="92">
        <v>82100</v>
      </c>
      <c r="AD14" s="102"/>
      <c r="AE14" s="91"/>
      <c r="AF14" s="91"/>
      <c r="AG14" s="102"/>
      <c r="AH14" s="91"/>
      <c r="AI14" s="102"/>
      <c r="AJ14" s="91"/>
      <c r="AK14" s="102"/>
      <c r="AL14" s="91"/>
      <c r="AM14" s="102"/>
      <c r="AN14" s="91"/>
      <c r="AO14" s="91"/>
      <c r="AP14" s="91"/>
      <c r="AQ14" s="92">
        <v>1229700</v>
      </c>
      <c r="AR14" s="92">
        <v>270700</v>
      </c>
      <c r="AS14" s="94">
        <f t="shared" si="0"/>
        <v>1500400</v>
      </c>
      <c r="AT14" s="41"/>
      <c r="AU14" s="38"/>
      <c r="AV14" s="38"/>
      <c r="AW14" s="39"/>
      <c r="AX14" s="39"/>
      <c r="AY14" s="103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</row>
    <row r="15" spans="1:78" s="8" customFormat="1" ht="30">
      <c r="A15" s="104">
        <v>7</v>
      </c>
      <c r="B15" s="86" t="s">
        <v>38</v>
      </c>
      <c r="C15" s="95"/>
      <c r="D15" s="96"/>
      <c r="E15" s="97"/>
      <c r="F15" s="96"/>
      <c r="G15" s="96"/>
      <c r="H15" s="96"/>
      <c r="I15" s="96">
        <v>118020.78</v>
      </c>
      <c r="J15" s="97">
        <v>2</v>
      </c>
      <c r="K15" s="96">
        <v>245232.15</v>
      </c>
      <c r="L15" s="97">
        <v>1</v>
      </c>
      <c r="M15" s="92">
        <v>93122.84</v>
      </c>
      <c r="N15" s="105"/>
      <c r="O15" s="92"/>
      <c r="P15" s="105">
        <v>6</v>
      </c>
      <c r="Q15" s="92">
        <v>389029.52</v>
      </c>
      <c r="R15" s="105">
        <v>1</v>
      </c>
      <c r="S15" s="92">
        <v>53539.09</v>
      </c>
      <c r="T15" s="105">
        <v>2</v>
      </c>
      <c r="U15" s="92">
        <v>130778.17</v>
      </c>
      <c r="V15" s="105">
        <v>29</v>
      </c>
      <c r="W15" s="92">
        <v>1134231.07</v>
      </c>
      <c r="X15" s="105">
        <v>2</v>
      </c>
      <c r="Y15" s="92">
        <v>92704.09</v>
      </c>
      <c r="Z15" s="105">
        <v>1</v>
      </c>
      <c r="AA15" s="92">
        <v>36211.27</v>
      </c>
      <c r="AB15" s="105">
        <v>6</v>
      </c>
      <c r="AC15" s="92">
        <v>184431.02</v>
      </c>
      <c r="AD15" s="105"/>
      <c r="AE15" s="92"/>
      <c r="AF15" s="92"/>
      <c r="AG15" s="92"/>
      <c r="AH15" s="92"/>
      <c r="AI15" s="105"/>
      <c r="AJ15" s="92"/>
      <c r="AK15" s="105"/>
      <c r="AL15" s="92"/>
      <c r="AM15" s="105"/>
      <c r="AN15" s="92"/>
      <c r="AO15" s="105"/>
      <c r="AP15" s="92"/>
      <c r="AQ15" s="92">
        <v>2477300</v>
      </c>
      <c r="AR15" s="91">
        <v>527289.75</v>
      </c>
      <c r="AS15" s="94">
        <f t="shared" si="0"/>
        <v>3004589.75</v>
      </c>
      <c r="AT15" s="41"/>
      <c r="AU15" s="42"/>
      <c r="AV15" s="43"/>
      <c r="AW15" s="39"/>
      <c r="AX15" s="39"/>
      <c r="AY15" s="103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</row>
    <row r="16" spans="1:78" s="8" customFormat="1" ht="45" customHeight="1">
      <c r="A16" s="104">
        <v>8</v>
      </c>
      <c r="B16" s="86" t="s">
        <v>39</v>
      </c>
      <c r="C16" s="95"/>
      <c r="D16" s="96"/>
      <c r="E16" s="97"/>
      <c r="F16" s="96"/>
      <c r="G16" s="96"/>
      <c r="H16" s="96"/>
      <c r="I16" s="96">
        <v>83600</v>
      </c>
      <c r="J16" s="97">
        <v>1</v>
      </c>
      <c r="K16" s="96">
        <v>32000</v>
      </c>
      <c r="L16" s="97">
        <v>1</v>
      </c>
      <c r="M16" s="96">
        <v>84285</v>
      </c>
      <c r="N16" s="105"/>
      <c r="O16" s="92"/>
      <c r="P16" s="105">
        <v>5</v>
      </c>
      <c r="Q16" s="92">
        <v>280645</v>
      </c>
      <c r="R16" s="105">
        <v>1</v>
      </c>
      <c r="S16" s="92">
        <v>12000</v>
      </c>
      <c r="T16" s="102"/>
      <c r="U16" s="91"/>
      <c r="V16" s="105">
        <v>13</v>
      </c>
      <c r="W16" s="92">
        <v>533150</v>
      </c>
      <c r="X16" s="105">
        <v>5</v>
      </c>
      <c r="Y16" s="92">
        <v>170974</v>
      </c>
      <c r="Z16" s="105">
        <v>2</v>
      </c>
      <c r="AA16" s="92">
        <v>95091</v>
      </c>
      <c r="AB16" s="105">
        <v>1</v>
      </c>
      <c r="AC16" s="92">
        <v>20505</v>
      </c>
      <c r="AD16" s="102"/>
      <c r="AE16" s="91"/>
      <c r="AF16" s="91"/>
      <c r="AG16" s="102"/>
      <c r="AH16" s="91"/>
      <c r="AI16" s="102"/>
      <c r="AJ16" s="91"/>
      <c r="AK16" s="102"/>
      <c r="AL16" s="91"/>
      <c r="AM16" s="102"/>
      <c r="AN16" s="91"/>
      <c r="AO16" s="91"/>
      <c r="AP16" s="91"/>
      <c r="AQ16" s="92">
        <v>1312250</v>
      </c>
      <c r="AR16" s="92">
        <v>288900</v>
      </c>
      <c r="AS16" s="94">
        <f t="shared" si="0"/>
        <v>1601150</v>
      </c>
      <c r="AT16" s="41"/>
      <c r="AU16" s="38"/>
      <c r="AV16" s="44"/>
      <c r="AW16" s="39"/>
      <c r="AX16" s="39"/>
      <c r="AY16" s="103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</row>
    <row r="17" spans="1:78" s="8" customFormat="1" ht="30">
      <c r="A17" s="104">
        <v>9</v>
      </c>
      <c r="B17" s="86" t="s">
        <v>40</v>
      </c>
      <c r="C17" s="95"/>
      <c r="D17" s="96"/>
      <c r="E17" s="97"/>
      <c r="F17" s="96"/>
      <c r="G17" s="96"/>
      <c r="H17" s="96"/>
      <c r="I17" s="96">
        <v>113798</v>
      </c>
      <c r="J17" s="97">
        <v>1</v>
      </c>
      <c r="K17" s="96">
        <v>79116</v>
      </c>
      <c r="L17" s="97">
        <v>1</v>
      </c>
      <c r="M17" s="92">
        <v>61949</v>
      </c>
      <c r="N17" s="105">
        <v>2</v>
      </c>
      <c r="O17" s="92">
        <v>120429</v>
      </c>
      <c r="P17" s="105">
        <v>5</v>
      </c>
      <c r="Q17" s="92">
        <v>303133</v>
      </c>
      <c r="R17" s="105">
        <v>2</v>
      </c>
      <c r="S17" s="92">
        <v>138542</v>
      </c>
      <c r="T17" s="105"/>
      <c r="U17" s="92"/>
      <c r="V17" s="105">
        <v>6</v>
      </c>
      <c r="W17" s="92">
        <v>259137</v>
      </c>
      <c r="X17" s="105">
        <v>1</v>
      </c>
      <c r="Y17" s="92">
        <v>40388</v>
      </c>
      <c r="Z17" s="105"/>
      <c r="AA17" s="92"/>
      <c r="AB17" s="105">
        <v>7</v>
      </c>
      <c r="AC17" s="92">
        <v>280926</v>
      </c>
      <c r="AD17" s="105"/>
      <c r="AE17" s="92"/>
      <c r="AF17" s="92"/>
      <c r="AG17" s="105"/>
      <c r="AH17" s="92"/>
      <c r="AI17" s="105"/>
      <c r="AJ17" s="92"/>
      <c r="AK17" s="105"/>
      <c r="AL17" s="92"/>
      <c r="AM17" s="105">
        <v>12</v>
      </c>
      <c r="AN17" s="92">
        <v>408943</v>
      </c>
      <c r="AO17" s="92"/>
      <c r="AP17" s="92"/>
      <c r="AQ17" s="92">
        <v>1806361</v>
      </c>
      <c r="AR17" s="92">
        <v>373320</v>
      </c>
      <c r="AS17" s="94">
        <f t="shared" si="0"/>
        <v>2179681</v>
      </c>
      <c r="AT17" s="41"/>
      <c r="AU17" s="45"/>
      <c r="AV17" s="45"/>
      <c r="AW17" s="39"/>
      <c r="AX17" s="39"/>
      <c r="AY17" s="103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</row>
    <row r="18" spans="1:78" s="8" customFormat="1" ht="60.75" customHeight="1">
      <c r="A18" s="104">
        <v>10</v>
      </c>
      <c r="B18" s="86" t="s">
        <v>41</v>
      </c>
      <c r="C18" s="95"/>
      <c r="D18" s="96"/>
      <c r="E18" s="97"/>
      <c r="F18" s="96"/>
      <c r="G18" s="96"/>
      <c r="H18" s="96"/>
      <c r="I18" s="96"/>
      <c r="J18" s="97">
        <v>1</v>
      </c>
      <c r="K18" s="96">
        <v>63880.08</v>
      </c>
      <c r="L18" s="97">
        <v>1</v>
      </c>
      <c r="M18" s="92">
        <v>54510.23</v>
      </c>
      <c r="N18" s="105"/>
      <c r="O18" s="92"/>
      <c r="P18" s="105">
        <v>3</v>
      </c>
      <c r="Q18" s="92">
        <v>161291.8</v>
      </c>
      <c r="R18" s="105"/>
      <c r="S18" s="92"/>
      <c r="T18" s="105"/>
      <c r="U18" s="92"/>
      <c r="V18" s="105">
        <v>12</v>
      </c>
      <c r="W18" s="92">
        <v>439990</v>
      </c>
      <c r="X18" s="105">
        <v>1</v>
      </c>
      <c r="Y18" s="92">
        <v>37789.09</v>
      </c>
      <c r="Z18" s="105">
        <v>1</v>
      </c>
      <c r="AA18" s="92">
        <v>38805.24</v>
      </c>
      <c r="AB18" s="105">
        <v>1</v>
      </c>
      <c r="AC18" s="92">
        <v>12568.68</v>
      </c>
      <c r="AD18" s="102"/>
      <c r="AE18" s="91"/>
      <c r="AF18" s="91"/>
      <c r="AG18" s="102"/>
      <c r="AH18" s="91"/>
      <c r="AI18" s="102"/>
      <c r="AJ18" s="91"/>
      <c r="AK18" s="102"/>
      <c r="AL18" s="91"/>
      <c r="AM18" s="102"/>
      <c r="AN18" s="91"/>
      <c r="AO18" s="91"/>
      <c r="AP18" s="91"/>
      <c r="AQ18" s="92">
        <v>808835.12</v>
      </c>
      <c r="AR18" s="92">
        <v>178064.24</v>
      </c>
      <c r="AS18" s="94">
        <f t="shared" si="0"/>
        <v>986899.36</v>
      </c>
      <c r="AT18" s="41"/>
      <c r="AU18" s="38"/>
      <c r="AV18" s="38"/>
      <c r="AW18" s="39"/>
      <c r="AX18" s="39"/>
      <c r="AY18" s="103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</row>
    <row r="19" spans="1:78" s="8" customFormat="1" ht="27.75" customHeight="1">
      <c r="A19" s="104">
        <v>11</v>
      </c>
      <c r="B19" s="86" t="s">
        <v>42</v>
      </c>
      <c r="C19" s="95"/>
      <c r="D19" s="96"/>
      <c r="E19" s="97"/>
      <c r="F19" s="96"/>
      <c r="G19" s="96"/>
      <c r="H19" s="96"/>
      <c r="I19" s="96">
        <v>106610.39000000001</v>
      </c>
      <c r="J19" s="97">
        <v>2</v>
      </c>
      <c r="K19" s="96">
        <v>99518.86</v>
      </c>
      <c r="L19" s="97">
        <v>1</v>
      </c>
      <c r="M19" s="92">
        <v>28477</v>
      </c>
      <c r="N19" s="105">
        <v>1</v>
      </c>
      <c r="O19" s="92">
        <v>12614.72</v>
      </c>
      <c r="P19" s="105">
        <v>4</v>
      </c>
      <c r="Q19" s="92">
        <v>231111.38</v>
      </c>
      <c r="R19" s="102"/>
      <c r="S19" s="91"/>
      <c r="T19" s="102"/>
      <c r="U19" s="91"/>
      <c r="V19" s="105">
        <v>11</v>
      </c>
      <c r="W19" s="92">
        <v>411605.6</v>
      </c>
      <c r="X19" s="105">
        <v>2</v>
      </c>
      <c r="Y19" s="92">
        <v>71469.58</v>
      </c>
      <c r="Z19" s="105"/>
      <c r="AA19" s="92"/>
      <c r="AB19" s="105">
        <v>2</v>
      </c>
      <c r="AC19" s="92">
        <v>70292.47</v>
      </c>
      <c r="AD19" s="102"/>
      <c r="AE19" s="91"/>
      <c r="AF19" s="91"/>
      <c r="AG19" s="102"/>
      <c r="AH19" s="91"/>
      <c r="AI19" s="102"/>
      <c r="AJ19" s="91"/>
      <c r="AK19" s="102"/>
      <c r="AL19" s="91"/>
      <c r="AM19" s="102"/>
      <c r="AN19" s="91"/>
      <c r="AO19" s="91"/>
      <c r="AP19" s="91"/>
      <c r="AQ19" s="92">
        <v>1031699.9999999999</v>
      </c>
      <c r="AR19" s="92">
        <v>226973.97</v>
      </c>
      <c r="AS19" s="94">
        <f t="shared" si="0"/>
        <v>1258673.97</v>
      </c>
      <c r="AT19" s="41"/>
      <c r="AU19" s="38"/>
      <c r="AV19" s="38"/>
      <c r="AW19" s="39"/>
      <c r="AX19" s="39"/>
      <c r="AY19" s="103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</row>
    <row r="20" spans="1:78" s="8" customFormat="1" ht="30" customHeight="1">
      <c r="A20" s="104">
        <v>12</v>
      </c>
      <c r="B20" s="86" t="s">
        <v>43</v>
      </c>
      <c r="C20" s="95"/>
      <c r="D20" s="96"/>
      <c r="E20" s="97"/>
      <c r="F20" s="96"/>
      <c r="G20" s="96"/>
      <c r="H20" s="96"/>
      <c r="I20" s="107">
        <v>125992.48</v>
      </c>
      <c r="J20" s="108">
        <v>2</v>
      </c>
      <c r="K20" s="107">
        <v>83917</v>
      </c>
      <c r="L20" s="108">
        <v>1</v>
      </c>
      <c r="M20" s="91">
        <v>111764.89</v>
      </c>
      <c r="N20" s="102">
        <v>1</v>
      </c>
      <c r="O20" s="91">
        <v>39017.38</v>
      </c>
      <c r="P20" s="102">
        <v>2</v>
      </c>
      <c r="Q20" s="91">
        <v>31221.44</v>
      </c>
      <c r="R20" s="102">
        <v>1</v>
      </c>
      <c r="S20" s="91">
        <v>63815.85</v>
      </c>
      <c r="T20" s="102"/>
      <c r="U20" s="91"/>
      <c r="V20" s="102">
        <v>9</v>
      </c>
      <c r="W20" s="91">
        <v>450800.02</v>
      </c>
      <c r="X20" s="102">
        <v>3</v>
      </c>
      <c r="Y20" s="91">
        <v>148785.44</v>
      </c>
      <c r="Z20" s="102">
        <v>1</v>
      </c>
      <c r="AA20" s="91">
        <v>54242.51</v>
      </c>
      <c r="AB20" s="102">
        <v>5</v>
      </c>
      <c r="AC20" s="91">
        <v>119742.72</v>
      </c>
      <c r="AD20" s="102"/>
      <c r="AE20" s="91"/>
      <c r="AF20" s="91"/>
      <c r="AG20" s="102"/>
      <c r="AH20" s="91"/>
      <c r="AI20" s="102"/>
      <c r="AJ20" s="91"/>
      <c r="AK20" s="102"/>
      <c r="AL20" s="91"/>
      <c r="AM20" s="102">
        <v>2</v>
      </c>
      <c r="AN20" s="91">
        <v>41063.8</v>
      </c>
      <c r="AO20" s="91"/>
      <c r="AP20" s="91"/>
      <c r="AQ20" s="92">
        <v>1270363.53</v>
      </c>
      <c r="AR20" s="92">
        <v>248934.9</v>
      </c>
      <c r="AS20" s="94">
        <f t="shared" si="0"/>
        <v>1519298.43</v>
      </c>
      <c r="AT20" s="41"/>
      <c r="AU20" s="38"/>
      <c r="AV20" s="44"/>
      <c r="AW20" s="39"/>
      <c r="AX20" s="39"/>
      <c r="AY20" s="103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</row>
    <row r="21" spans="1:78" s="8" customFormat="1" ht="81" customHeight="1">
      <c r="A21" s="104">
        <v>13</v>
      </c>
      <c r="B21" s="86" t="s">
        <v>60</v>
      </c>
      <c r="C21" s="95"/>
      <c r="D21" s="96"/>
      <c r="E21" s="97"/>
      <c r="F21" s="96"/>
      <c r="G21" s="96"/>
      <c r="H21" s="96"/>
      <c r="I21" s="96">
        <v>83935</v>
      </c>
      <c r="J21" s="97">
        <v>2</v>
      </c>
      <c r="K21" s="96">
        <v>71150</v>
      </c>
      <c r="L21" s="97">
        <v>1</v>
      </c>
      <c r="M21" s="92">
        <v>21283</v>
      </c>
      <c r="N21" s="105">
        <v>3</v>
      </c>
      <c r="O21" s="92">
        <v>149256</v>
      </c>
      <c r="P21" s="105">
        <v>4</v>
      </c>
      <c r="Q21" s="92">
        <v>78128</v>
      </c>
      <c r="R21" s="105"/>
      <c r="S21" s="92"/>
      <c r="T21" s="105"/>
      <c r="U21" s="92"/>
      <c r="V21" s="105">
        <v>14</v>
      </c>
      <c r="W21" s="92">
        <v>374345</v>
      </c>
      <c r="X21" s="105">
        <v>4</v>
      </c>
      <c r="Y21" s="92">
        <v>73758</v>
      </c>
      <c r="Z21" s="105">
        <v>2</v>
      </c>
      <c r="AA21" s="92">
        <v>58062</v>
      </c>
      <c r="AB21" s="105">
        <v>2</v>
      </c>
      <c r="AC21" s="92">
        <v>55254</v>
      </c>
      <c r="AD21" s="102"/>
      <c r="AE21" s="91"/>
      <c r="AF21" s="91"/>
      <c r="AG21" s="102"/>
      <c r="AH21" s="91"/>
      <c r="AI21" s="102"/>
      <c r="AJ21" s="91"/>
      <c r="AK21" s="102"/>
      <c r="AL21" s="91"/>
      <c r="AM21" s="102"/>
      <c r="AN21" s="91"/>
      <c r="AO21" s="92">
        <v>1371</v>
      </c>
      <c r="AP21" s="91"/>
      <c r="AQ21" s="92">
        <v>966542</v>
      </c>
      <c r="AR21" s="92">
        <v>210758</v>
      </c>
      <c r="AS21" s="94">
        <f t="shared" si="0"/>
        <v>1177300</v>
      </c>
      <c r="AT21" s="41"/>
      <c r="AU21" s="38"/>
      <c r="AV21" s="38"/>
      <c r="AW21" s="39"/>
      <c r="AX21" s="39"/>
      <c r="AY21" s="103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</row>
    <row r="22" spans="1:78" s="8" customFormat="1" ht="64.5" customHeight="1">
      <c r="A22" s="104">
        <v>14</v>
      </c>
      <c r="B22" s="86" t="s">
        <v>44</v>
      </c>
      <c r="C22" s="95"/>
      <c r="D22" s="96"/>
      <c r="E22" s="97"/>
      <c r="F22" s="96"/>
      <c r="G22" s="96"/>
      <c r="H22" s="96"/>
      <c r="I22" s="107">
        <v>36307.5</v>
      </c>
      <c r="J22" s="108"/>
      <c r="K22" s="107"/>
      <c r="L22" s="108"/>
      <c r="M22" s="91"/>
      <c r="N22" s="102">
        <v>2</v>
      </c>
      <c r="O22" s="91">
        <v>63570</v>
      </c>
      <c r="P22" s="102">
        <v>1</v>
      </c>
      <c r="Q22" s="91">
        <v>43358</v>
      </c>
      <c r="R22" s="102"/>
      <c r="S22" s="91"/>
      <c r="T22" s="102">
        <v>1</v>
      </c>
      <c r="U22" s="91">
        <v>34580.33</v>
      </c>
      <c r="V22" s="102">
        <v>6</v>
      </c>
      <c r="W22" s="91">
        <v>211693.34</v>
      </c>
      <c r="X22" s="102">
        <v>4</v>
      </c>
      <c r="Y22" s="91">
        <v>129073.68</v>
      </c>
      <c r="Z22" s="102"/>
      <c r="AA22" s="91"/>
      <c r="AB22" s="102">
        <v>1</v>
      </c>
      <c r="AC22" s="91">
        <v>42117.15</v>
      </c>
      <c r="AD22" s="102"/>
      <c r="AE22" s="91"/>
      <c r="AF22" s="91"/>
      <c r="AG22" s="102"/>
      <c r="AH22" s="91"/>
      <c r="AI22" s="102"/>
      <c r="AJ22" s="91"/>
      <c r="AK22" s="102"/>
      <c r="AL22" s="91"/>
      <c r="AM22" s="102"/>
      <c r="AN22" s="91"/>
      <c r="AO22" s="91"/>
      <c r="AP22" s="91"/>
      <c r="AQ22" s="92">
        <v>560700</v>
      </c>
      <c r="AR22" s="92">
        <v>123500</v>
      </c>
      <c r="AS22" s="94">
        <f t="shared" si="0"/>
        <v>684200</v>
      </c>
      <c r="AT22" s="41"/>
      <c r="AU22" s="43"/>
      <c r="AV22" s="43"/>
      <c r="AW22" s="39"/>
      <c r="AX22" s="39"/>
      <c r="AY22" s="103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</row>
    <row r="23" spans="1:78" s="8" customFormat="1" ht="30">
      <c r="A23" s="104">
        <v>15</v>
      </c>
      <c r="B23" s="86" t="s">
        <v>45</v>
      </c>
      <c r="C23" s="95"/>
      <c r="D23" s="96"/>
      <c r="E23" s="97"/>
      <c r="F23" s="96"/>
      <c r="G23" s="96"/>
      <c r="H23" s="96"/>
      <c r="I23" s="96">
        <v>74789.01000000001</v>
      </c>
      <c r="J23" s="97">
        <v>1</v>
      </c>
      <c r="K23" s="96">
        <v>110664.76000000001</v>
      </c>
      <c r="L23" s="97">
        <v>3</v>
      </c>
      <c r="M23" s="92">
        <v>131071.17</v>
      </c>
      <c r="N23" s="105">
        <v>2</v>
      </c>
      <c r="O23" s="92">
        <v>120298.26000000001</v>
      </c>
      <c r="P23" s="105">
        <v>4</v>
      </c>
      <c r="Q23" s="92">
        <v>164014.57</v>
      </c>
      <c r="R23" s="105"/>
      <c r="S23" s="92"/>
      <c r="T23" s="105">
        <v>2</v>
      </c>
      <c r="U23" s="92">
        <v>58306.7</v>
      </c>
      <c r="V23" s="105">
        <v>14</v>
      </c>
      <c r="W23" s="92">
        <v>413012.31</v>
      </c>
      <c r="X23" s="105">
        <v>8</v>
      </c>
      <c r="Y23" s="92">
        <v>228562.15000000002</v>
      </c>
      <c r="Z23" s="105">
        <v>4</v>
      </c>
      <c r="AA23" s="92">
        <v>109028.99</v>
      </c>
      <c r="AB23" s="102">
        <v>1</v>
      </c>
      <c r="AC23" s="102">
        <v>27677.73</v>
      </c>
      <c r="AD23" s="105"/>
      <c r="AE23" s="92"/>
      <c r="AF23" s="92"/>
      <c r="AG23" s="105"/>
      <c r="AH23" s="92"/>
      <c r="AI23" s="105"/>
      <c r="AJ23" s="92"/>
      <c r="AK23" s="105"/>
      <c r="AL23" s="92"/>
      <c r="AM23" s="105"/>
      <c r="AN23" s="92"/>
      <c r="AO23" s="92">
        <v>29639.64</v>
      </c>
      <c r="AP23" s="92"/>
      <c r="AQ23" s="92">
        <v>1467065.29</v>
      </c>
      <c r="AR23" s="96">
        <v>304523.48</v>
      </c>
      <c r="AS23" s="94">
        <f t="shared" si="0"/>
        <v>1771588.77</v>
      </c>
      <c r="AT23" s="41"/>
      <c r="AU23" s="38"/>
      <c r="AV23" s="38"/>
      <c r="AW23" s="39"/>
      <c r="AX23" s="39"/>
      <c r="AY23" s="103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</row>
    <row r="24" spans="1:78" s="8" customFormat="1" ht="18.75" customHeight="1">
      <c r="A24" s="104">
        <f>A23+1</f>
        <v>16</v>
      </c>
      <c r="B24" s="86" t="s">
        <v>46</v>
      </c>
      <c r="C24" s="95"/>
      <c r="D24" s="96"/>
      <c r="E24" s="97"/>
      <c r="F24" s="96"/>
      <c r="G24" s="96"/>
      <c r="H24" s="96"/>
      <c r="I24" s="96">
        <v>163276.57</v>
      </c>
      <c r="J24" s="97">
        <v>2</v>
      </c>
      <c r="K24" s="96">
        <v>260486.55</v>
      </c>
      <c r="L24" s="97">
        <v>1</v>
      </c>
      <c r="M24" s="92">
        <v>127867.28</v>
      </c>
      <c r="N24" s="105">
        <v>3</v>
      </c>
      <c r="O24" s="92">
        <v>274135.2</v>
      </c>
      <c r="P24" s="105">
        <v>7</v>
      </c>
      <c r="Q24" s="92">
        <v>519209.49</v>
      </c>
      <c r="R24" s="105">
        <v>4</v>
      </c>
      <c r="S24" s="92">
        <v>263078.6</v>
      </c>
      <c r="T24" s="105"/>
      <c r="U24" s="92"/>
      <c r="V24" s="105">
        <v>29</v>
      </c>
      <c r="W24" s="92">
        <v>1254350.84</v>
      </c>
      <c r="X24" s="105">
        <v>3</v>
      </c>
      <c r="Y24" s="92">
        <v>94313.86</v>
      </c>
      <c r="Z24" s="105">
        <v>1</v>
      </c>
      <c r="AA24" s="92">
        <v>45619.34</v>
      </c>
      <c r="AB24" s="105">
        <v>1</v>
      </c>
      <c r="AC24" s="92">
        <v>28227.85</v>
      </c>
      <c r="AD24" s="105"/>
      <c r="AE24" s="92"/>
      <c r="AF24" s="92"/>
      <c r="AG24" s="105"/>
      <c r="AH24" s="92"/>
      <c r="AI24" s="105"/>
      <c r="AJ24" s="92"/>
      <c r="AK24" s="105"/>
      <c r="AL24" s="92"/>
      <c r="AM24" s="105"/>
      <c r="AN24" s="92"/>
      <c r="AO24" s="92"/>
      <c r="AP24" s="92">
        <v>61000</v>
      </c>
      <c r="AQ24" s="92">
        <v>3091565.58</v>
      </c>
      <c r="AR24" s="96">
        <v>675377.14</v>
      </c>
      <c r="AS24" s="94">
        <f t="shared" si="0"/>
        <v>3766942.72</v>
      </c>
      <c r="AT24" s="41"/>
      <c r="AU24" s="43"/>
      <c r="AV24" s="43"/>
      <c r="AW24" s="39"/>
      <c r="AX24" s="39"/>
      <c r="AY24" s="103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</row>
    <row r="25" spans="1:78" s="8" customFormat="1" ht="30">
      <c r="A25" s="104">
        <f>A24+1</f>
        <v>17</v>
      </c>
      <c r="B25" s="86" t="s">
        <v>47</v>
      </c>
      <c r="C25" s="95"/>
      <c r="D25" s="96"/>
      <c r="E25" s="97"/>
      <c r="F25" s="96"/>
      <c r="G25" s="96"/>
      <c r="H25" s="96"/>
      <c r="I25" s="96">
        <v>78468.06</v>
      </c>
      <c r="J25" s="97">
        <v>2</v>
      </c>
      <c r="K25" s="96">
        <v>64949.09</v>
      </c>
      <c r="L25" s="97"/>
      <c r="M25" s="92"/>
      <c r="N25" s="105"/>
      <c r="O25" s="92"/>
      <c r="P25" s="105">
        <v>5</v>
      </c>
      <c r="Q25" s="92">
        <v>243284.43</v>
      </c>
      <c r="R25" s="105">
        <v>4</v>
      </c>
      <c r="S25" s="92">
        <v>148431.61</v>
      </c>
      <c r="T25" s="105"/>
      <c r="U25" s="92"/>
      <c r="V25" s="105">
        <v>9</v>
      </c>
      <c r="W25" s="92">
        <v>287088.95999999996</v>
      </c>
      <c r="X25" s="105">
        <v>4</v>
      </c>
      <c r="Y25" s="92">
        <v>71105.99</v>
      </c>
      <c r="Z25" s="105">
        <v>1</v>
      </c>
      <c r="AA25" s="92">
        <v>12427.05</v>
      </c>
      <c r="AB25" s="105">
        <v>1</v>
      </c>
      <c r="AC25" s="92">
        <v>11689.29</v>
      </c>
      <c r="AD25" s="105">
        <v>14</v>
      </c>
      <c r="AE25" s="92">
        <v>561389.78</v>
      </c>
      <c r="AF25" s="92"/>
      <c r="AG25" s="105"/>
      <c r="AH25" s="92"/>
      <c r="AI25" s="105"/>
      <c r="AJ25" s="92"/>
      <c r="AK25" s="105"/>
      <c r="AL25" s="92"/>
      <c r="AM25" s="105"/>
      <c r="AN25" s="92"/>
      <c r="AO25" s="92"/>
      <c r="AP25" s="92"/>
      <c r="AQ25" s="92">
        <v>1478834.26</v>
      </c>
      <c r="AR25" s="92">
        <v>300931.67000000004</v>
      </c>
      <c r="AS25" s="94">
        <f t="shared" si="0"/>
        <v>1779765.9300000002</v>
      </c>
      <c r="AT25" s="41"/>
      <c r="AU25" s="42"/>
      <c r="AV25" s="43"/>
      <c r="AW25" s="39"/>
      <c r="AX25" s="39"/>
      <c r="AY25" s="103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</row>
    <row r="26" spans="1:78" s="8" customFormat="1" ht="18.75" customHeight="1">
      <c r="A26" s="104">
        <f>A25+1</f>
        <v>18</v>
      </c>
      <c r="B26" s="86" t="s">
        <v>48</v>
      </c>
      <c r="C26" s="95"/>
      <c r="D26" s="96"/>
      <c r="E26" s="97"/>
      <c r="F26" s="96"/>
      <c r="G26" s="96"/>
      <c r="H26" s="96"/>
      <c r="I26" s="96">
        <v>66465</v>
      </c>
      <c r="J26" s="97">
        <v>1</v>
      </c>
      <c r="K26" s="96">
        <v>39775</v>
      </c>
      <c r="L26" s="97"/>
      <c r="M26" s="92"/>
      <c r="N26" s="105"/>
      <c r="O26" s="92"/>
      <c r="P26" s="105"/>
      <c r="Q26" s="92"/>
      <c r="R26" s="105"/>
      <c r="S26" s="92"/>
      <c r="T26" s="105">
        <v>3</v>
      </c>
      <c r="U26" s="92">
        <v>111570</v>
      </c>
      <c r="V26" s="105">
        <v>4</v>
      </c>
      <c r="W26" s="92">
        <v>168956.19</v>
      </c>
      <c r="X26" s="105">
        <v>3</v>
      </c>
      <c r="Y26" s="92">
        <v>64654.09</v>
      </c>
      <c r="Z26" s="105"/>
      <c r="AA26" s="92"/>
      <c r="AB26" s="105">
        <v>1</v>
      </c>
      <c r="AC26" s="92">
        <v>28609.6</v>
      </c>
      <c r="AD26" s="105"/>
      <c r="AE26" s="92"/>
      <c r="AF26" s="92"/>
      <c r="AG26" s="92"/>
      <c r="AH26" s="92"/>
      <c r="AI26" s="105"/>
      <c r="AJ26" s="92"/>
      <c r="AK26" s="105"/>
      <c r="AL26" s="92"/>
      <c r="AM26" s="105"/>
      <c r="AN26" s="92"/>
      <c r="AO26" s="105"/>
      <c r="AP26" s="92"/>
      <c r="AQ26" s="92">
        <v>480029.88</v>
      </c>
      <c r="AR26" s="92">
        <v>105606.56999999999</v>
      </c>
      <c r="AS26" s="94">
        <f t="shared" si="0"/>
        <v>585636.45</v>
      </c>
      <c r="AT26" s="41"/>
      <c r="AU26" s="42"/>
      <c r="AV26" s="47"/>
      <c r="AW26" s="39"/>
      <c r="AX26" s="39"/>
      <c r="AY26" s="103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</row>
    <row r="27" spans="1:78" s="8" customFormat="1" ht="30">
      <c r="A27" s="104">
        <f>A26+1</f>
        <v>19</v>
      </c>
      <c r="B27" s="86" t="s">
        <v>49</v>
      </c>
      <c r="C27" s="95"/>
      <c r="D27" s="96"/>
      <c r="E27" s="97"/>
      <c r="F27" s="96"/>
      <c r="G27" s="96"/>
      <c r="H27" s="96"/>
      <c r="I27" s="96">
        <v>75432.5</v>
      </c>
      <c r="J27" s="105">
        <v>1</v>
      </c>
      <c r="K27" s="92">
        <v>57585.32</v>
      </c>
      <c r="L27" s="105"/>
      <c r="M27" s="92"/>
      <c r="N27" s="105"/>
      <c r="O27" s="92"/>
      <c r="P27" s="105">
        <v>1</v>
      </c>
      <c r="Q27" s="92">
        <v>60149.33</v>
      </c>
      <c r="R27" s="105"/>
      <c r="S27" s="92"/>
      <c r="T27" s="105"/>
      <c r="U27" s="92"/>
      <c r="V27" s="105">
        <v>1</v>
      </c>
      <c r="W27" s="92">
        <v>39660.71</v>
      </c>
      <c r="X27" s="105"/>
      <c r="Y27" s="92"/>
      <c r="Z27" s="105"/>
      <c r="AA27" s="92"/>
      <c r="AB27" s="105">
        <v>6</v>
      </c>
      <c r="AC27" s="92">
        <v>201819.82</v>
      </c>
      <c r="AD27" s="105"/>
      <c r="AE27" s="92"/>
      <c r="AF27" s="92"/>
      <c r="AG27" s="105"/>
      <c r="AH27" s="92"/>
      <c r="AI27" s="105"/>
      <c r="AJ27" s="92"/>
      <c r="AK27" s="105"/>
      <c r="AL27" s="92"/>
      <c r="AM27" s="105">
        <v>3</v>
      </c>
      <c r="AN27" s="92">
        <v>85972.48</v>
      </c>
      <c r="AO27" s="92">
        <v>63225.74</v>
      </c>
      <c r="AP27" s="91"/>
      <c r="AQ27" s="92">
        <v>583845.9</v>
      </c>
      <c r="AR27" s="96">
        <v>126176.52</v>
      </c>
      <c r="AS27" s="94">
        <f t="shared" si="0"/>
        <v>710022.42</v>
      </c>
      <c r="AT27" s="41"/>
      <c r="AU27" s="43"/>
      <c r="AV27" s="43"/>
      <c r="AW27" s="39"/>
      <c r="AX27" s="39"/>
      <c r="AY27" s="103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</row>
    <row r="28" spans="1:78" s="8" customFormat="1" ht="37.5" customHeight="1">
      <c r="A28" s="104">
        <f>A27+1</f>
        <v>20</v>
      </c>
      <c r="B28" s="86" t="s">
        <v>50</v>
      </c>
      <c r="C28" s="95"/>
      <c r="D28" s="96"/>
      <c r="E28" s="97"/>
      <c r="F28" s="96"/>
      <c r="G28" s="96"/>
      <c r="H28" s="96"/>
      <c r="I28" s="91">
        <v>91938.45</v>
      </c>
      <c r="J28" s="102">
        <v>1</v>
      </c>
      <c r="K28" s="91">
        <v>106343.94</v>
      </c>
      <c r="L28" s="97"/>
      <c r="M28" s="92"/>
      <c r="N28" s="105"/>
      <c r="O28" s="92"/>
      <c r="P28" s="102"/>
      <c r="Q28" s="91"/>
      <c r="R28" s="102"/>
      <c r="S28" s="91"/>
      <c r="T28" s="102"/>
      <c r="U28" s="91"/>
      <c r="V28" s="105">
        <v>6</v>
      </c>
      <c r="W28" s="92">
        <v>214043.89</v>
      </c>
      <c r="X28" s="105">
        <v>1</v>
      </c>
      <c r="Y28" s="92">
        <v>64953.98</v>
      </c>
      <c r="Z28" s="102"/>
      <c r="AA28" s="91"/>
      <c r="AB28" s="105">
        <v>2</v>
      </c>
      <c r="AC28" s="92">
        <v>32181.11</v>
      </c>
      <c r="AD28" s="102"/>
      <c r="AE28" s="91"/>
      <c r="AF28" s="91"/>
      <c r="AG28" s="102"/>
      <c r="AH28" s="91"/>
      <c r="AI28" s="102"/>
      <c r="AJ28" s="91"/>
      <c r="AK28" s="102"/>
      <c r="AL28" s="91"/>
      <c r="AM28" s="102"/>
      <c r="AN28" s="91"/>
      <c r="AO28" s="91"/>
      <c r="AP28" s="91"/>
      <c r="AQ28" s="92">
        <v>509461.37</v>
      </c>
      <c r="AR28" s="92">
        <v>112081.54</v>
      </c>
      <c r="AS28" s="94">
        <f t="shared" si="0"/>
        <v>621542.91</v>
      </c>
      <c r="AT28" s="41"/>
      <c r="AU28" s="38"/>
      <c r="AV28" s="38"/>
      <c r="AW28" s="39"/>
      <c r="AX28" s="39"/>
      <c r="AY28" s="103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</row>
    <row r="29" spans="1:78" s="8" customFormat="1" ht="33" customHeight="1">
      <c r="A29" s="104">
        <v>21</v>
      </c>
      <c r="B29" s="86" t="s">
        <v>55</v>
      </c>
      <c r="C29" s="95"/>
      <c r="D29" s="96"/>
      <c r="E29" s="97"/>
      <c r="F29" s="96"/>
      <c r="G29" s="96"/>
      <c r="H29" s="96"/>
      <c r="I29" s="96">
        <v>39562.5</v>
      </c>
      <c r="J29" s="97">
        <v>1</v>
      </c>
      <c r="K29" s="96">
        <v>50842.81999999999</v>
      </c>
      <c r="L29" s="97"/>
      <c r="M29" s="92"/>
      <c r="N29" s="105"/>
      <c r="O29" s="92"/>
      <c r="P29" s="105">
        <v>3</v>
      </c>
      <c r="Q29" s="92">
        <v>162077.99</v>
      </c>
      <c r="R29" s="105"/>
      <c r="S29" s="92"/>
      <c r="T29" s="105">
        <v>1</v>
      </c>
      <c r="U29" s="92">
        <v>96779.56</v>
      </c>
      <c r="V29" s="105">
        <v>10</v>
      </c>
      <c r="W29" s="92">
        <v>542886.9099999999</v>
      </c>
      <c r="X29" s="105">
        <v>2</v>
      </c>
      <c r="Y29" s="92">
        <v>137477.12999999998</v>
      </c>
      <c r="Z29" s="105">
        <v>2</v>
      </c>
      <c r="AA29" s="92">
        <v>114255.89</v>
      </c>
      <c r="AB29" s="105">
        <v>1</v>
      </c>
      <c r="AC29" s="109">
        <v>10312.619999999999</v>
      </c>
      <c r="AD29" s="110"/>
      <c r="AE29" s="111"/>
      <c r="AF29" s="111"/>
      <c r="AG29" s="110"/>
      <c r="AH29" s="111"/>
      <c r="AI29" s="110"/>
      <c r="AJ29" s="111"/>
      <c r="AK29" s="110"/>
      <c r="AL29" s="111"/>
      <c r="AM29" s="110"/>
      <c r="AN29" s="111"/>
      <c r="AO29" s="111"/>
      <c r="AP29" s="111"/>
      <c r="AQ29" s="109">
        <v>1154195.42</v>
      </c>
      <c r="AR29" s="109">
        <v>230972.58000000002</v>
      </c>
      <c r="AS29" s="94">
        <f t="shared" si="0"/>
        <v>1385168</v>
      </c>
      <c r="AT29" s="41"/>
      <c r="AU29" s="38"/>
      <c r="AV29" s="38"/>
      <c r="AW29" s="39"/>
      <c r="AX29" s="39"/>
      <c r="AY29" s="103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</row>
    <row r="30" spans="1:78" s="8" customFormat="1" ht="33" customHeight="1">
      <c r="A30" s="104">
        <v>22</v>
      </c>
      <c r="B30" s="86" t="s">
        <v>51</v>
      </c>
      <c r="C30" s="95"/>
      <c r="D30" s="96"/>
      <c r="E30" s="97"/>
      <c r="F30" s="96"/>
      <c r="G30" s="96"/>
      <c r="H30" s="96"/>
      <c r="I30" s="96">
        <v>21100</v>
      </c>
      <c r="J30" s="105">
        <v>1</v>
      </c>
      <c r="K30" s="92">
        <v>62227.270000000004</v>
      </c>
      <c r="L30" s="97"/>
      <c r="M30" s="92"/>
      <c r="N30" s="105"/>
      <c r="O30" s="92"/>
      <c r="P30" s="105">
        <v>1</v>
      </c>
      <c r="Q30" s="92">
        <v>54029.18</v>
      </c>
      <c r="R30" s="105">
        <v>2</v>
      </c>
      <c r="S30" s="92">
        <v>121018.59</v>
      </c>
      <c r="T30" s="105">
        <v>1</v>
      </c>
      <c r="U30" s="92">
        <v>44730</v>
      </c>
      <c r="V30" s="105">
        <v>5</v>
      </c>
      <c r="W30" s="92">
        <v>192767.56999999998</v>
      </c>
      <c r="X30" s="105">
        <v>1</v>
      </c>
      <c r="Y30" s="92">
        <v>27344.27</v>
      </c>
      <c r="Z30" s="105"/>
      <c r="AA30" s="92"/>
      <c r="AB30" s="105">
        <v>1</v>
      </c>
      <c r="AC30" s="92">
        <v>2183.12</v>
      </c>
      <c r="AD30" s="102"/>
      <c r="AE30" s="102"/>
      <c r="AF30" s="102"/>
      <c r="AG30" s="102"/>
      <c r="AH30" s="102"/>
      <c r="AI30" s="102"/>
      <c r="AJ30" s="102"/>
      <c r="AK30" s="102"/>
      <c r="AL30" s="102"/>
      <c r="AM30" s="102"/>
      <c r="AN30" s="102"/>
      <c r="AO30" s="102"/>
      <c r="AP30" s="102"/>
      <c r="AQ30" s="92">
        <v>525400</v>
      </c>
      <c r="AR30" s="107">
        <v>115291.31</v>
      </c>
      <c r="AS30" s="112">
        <f t="shared" si="0"/>
        <v>640691.31</v>
      </c>
      <c r="AT30" s="41"/>
      <c r="AU30" s="38"/>
      <c r="AV30" s="38"/>
      <c r="AW30" s="39"/>
      <c r="AX30" s="39"/>
      <c r="AY30" s="103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</row>
    <row r="31" spans="1:78" s="8" customFormat="1" ht="33" customHeight="1">
      <c r="A31" s="113">
        <v>23</v>
      </c>
      <c r="B31" s="114" t="s">
        <v>61</v>
      </c>
      <c r="C31" s="115"/>
      <c r="D31" s="116"/>
      <c r="E31" s="117"/>
      <c r="F31" s="116"/>
      <c r="G31" s="116"/>
      <c r="H31" s="116"/>
      <c r="I31" s="116">
        <v>110775</v>
      </c>
      <c r="J31" s="118"/>
      <c r="K31" s="109"/>
      <c r="L31" s="117"/>
      <c r="M31" s="109"/>
      <c r="N31" s="118"/>
      <c r="O31" s="109"/>
      <c r="P31" s="118"/>
      <c r="Q31" s="109"/>
      <c r="R31" s="118"/>
      <c r="S31" s="109"/>
      <c r="T31" s="118"/>
      <c r="U31" s="109"/>
      <c r="V31" s="118">
        <v>6</v>
      </c>
      <c r="W31" s="109">
        <v>277881.57</v>
      </c>
      <c r="X31" s="118"/>
      <c r="Y31" s="109"/>
      <c r="Z31" s="118"/>
      <c r="AA31" s="109"/>
      <c r="AB31" s="118">
        <v>11</v>
      </c>
      <c r="AC31" s="119">
        <v>308876.11</v>
      </c>
      <c r="AD31" s="120"/>
      <c r="AE31" s="119"/>
      <c r="AF31" s="119"/>
      <c r="AG31" s="120"/>
      <c r="AH31" s="119"/>
      <c r="AI31" s="120"/>
      <c r="AJ31" s="119"/>
      <c r="AK31" s="120"/>
      <c r="AL31" s="119"/>
      <c r="AM31" s="120"/>
      <c r="AN31" s="119"/>
      <c r="AO31" s="119"/>
      <c r="AP31" s="119">
        <v>13684.09</v>
      </c>
      <c r="AQ31" s="121">
        <v>711216.7699999999</v>
      </c>
      <c r="AR31" s="119">
        <v>149296.33</v>
      </c>
      <c r="AS31" s="94">
        <f t="shared" si="0"/>
        <v>860513.0999999999</v>
      </c>
      <c r="AT31" s="41"/>
      <c r="AU31" s="38"/>
      <c r="AV31" s="38"/>
      <c r="AW31" s="39"/>
      <c r="AX31" s="39"/>
      <c r="AY31" s="103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</row>
    <row r="32" spans="1:78" s="128" customFormat="1" ht="19.5" thickBot="1">
      <c r="A32" s="122" t="s">
        <v>52</v>
      </c>
      <c r="B32" s="123"/>
      <c r="C32" s="124">
        <f>SUM(C9:C31)</f>
        <v>0</v>
      </c>
      <c r="D32" s="124">
        <f aca="true" t="shared" si="1" ref="D32:AP32">SUM(D9:D31)</f>
        <v>134820.82</v>
      </c>
      <c r="E32" s="124">
        <f t="shared" si="1"/>
        <v>4</v>
      </c>
      <c r="F32" s="124">
        <f t="shared" si="1"/>
        <v>389701.14</v>
      </c>
      <c r="G32" s="124">
        <f t="shared" si="1"/>
        <v>51228.57</v>
      </c>
      <c r="H32" s="124">
        <f t="shared" si="1"/>
        <v>105587.13</v>
      </c>
      <c r="I32" s="124">
        <f t="shared" si="1"/>
        <v>1744312.33</v>
      </c>
      <c r="J32" s="124">
        <f t="shared" si="1"/>
        <v>28</v>
      </c>
      <c r="K32" s="124">
        <f t="shared" si="1"/>
        <v>1826420.36</v>
      </c>
      <c r="L32" s="124">
        <f t="shared" si="1"/>
        <v>17</v>
      </c>
      <c r="M32" s="124">
        <f t="shared" si="1"/>
        <v>1020932.52</v>
      </c>
      <c r="N32" s="124">
        <f t="shared" si="1"/>
        <v>21</v>
      </c>
      <c r="O32" s="124">
        <f t="shared" si="1"/>
        <v>1151200.65</v>
      </c>
      <c r="P32" s="124">
        <f t="shared" si="1"/>
        <v>77</v>
      </c>
      <c r="Q32" s="124">
        <f t="shared" si="1"/>
        <v>4375818.579999999</v>
      </c>
      <c r="R32" s="124">
        <f t="shared" si="1"/>
        <v>18</v>
      </c>
      <c r="S32" s="124">
        <f t="shared" si="1"/>
        <v>982628.45</v>
      </c>
      <c r="T32" s="124">
        <f t="shared" si="1"/>
        <v>16</v>
      </c>
      <c r="U32" s="124">
        <f t="shared" si="1"/>
        <v>792519.1699999999</v>
      </c>
      <c r="V32" s="124">
        <f t="shared" si="1"/>
        <v>273</v>
      </c>
      <c r="W32" s="124">
        <f t="shared" si="1"/>
        <v>10863229.460000003</v>
      </c>
      <c r="X32" s="124">
        <f t="shared" si="1"/>
        <v>70</v>
      </c>
      <c r="Y32" s="124">
        <f t="shared" si="1"/>
        <v>2361497.9</v>
      </c>
      <c r="Z32" s="124">
        <f t="shared" si="1"/>
        <v>29</v>
      </c>
      <c r="AA32" s="124">
        <f t="shared" si="1"/>
        <v>899182.06</v>
      </c>
      <c r="AB32" s="124">
        <f t="shared" si="1"/>
        <v>61</v>
      </c>
      <c r="AC32" s="124">
        <f t="shared" si="1"/>
        <v>1693472.0700000008</v>
      </c>
      <c r="AD32" s="124">
        <f t="shared" si="1"/>
        <v>14</v>
      </c>
      <c r="AE32" s="124">
        <f t="shared" si="1"/>
        <v>561389.78</v>
      </c>
      <c r="AF32" s="124">
        <f t="shared" si="1"/>
        <v>0</v>
      </c>
      <c r="AG32" s="124">
        <f t="shared" si="1"/>
        <v>1</v>
      </c>
      <c r="AH32" s="124">
        <f t="shared" si="1"/>
        <v>31599.42</v>
      </c>
      <c r="AI32" s="124">
        <f t="shared" si="1"/>
        <v>0</v>
      </c>
      <c r="AJ32" s="124">
        <f t="shared" si="1"/>
        <v>0</v>
      </c>
      <c r="AK32" s="124">
        <f t="shared" si="1"/>
        <v>3</v>
      </c>
      <c r="AL32" s="124">
        <f t="shared" si="1"/>
        <v>162700.51</v>
      </c>
      <c r="AM32" s="124">
        <f t="shared" si="1"/>
        <v>17</v>
      </c>
      <c r="AN32" s="124">
        <f t="shared" si="1"/>
        <v>535979.28</v>
      </c>
      <c r="AO32" s="124">
        <f t="shared" si="1"/>
        <v>101774.13</v>
      </c>
      <c r="AP32" s="124">
        <f t="shared" si="1"/>
        <v>74684.09</v>
      </c>
      <c r="AQ32" s="124">
        <f>SUM(AQ9:AQ31)</f>
        <v>29860678.419999998</v>
      </c>
      <c r="AR32" s="124">
        <f>SUM(AR9:AR31)</f>
        <v>6405882.099999999</v>
      </c>
      <c r="AS32" s="125">
        <f>SUM(AS9:AS31)</f>
        <v>36266560.52</v>
      </c>
      <c r="AT32" s="24"/>
      <c r="AU32" s="48"/>
      <c r="AV32" s="48"/>
      <c r="AW32" s="126"/>
      <c r="AX32" s="126"/>
      <c r="AY32" s="103"/>
      <c r="AZ32" s="127"/>
      <c r="BA32" s="127"/>
      <c r="BB32" s="127"/>
      <c r="BC32" s="127"/>
      <c r="BD32" s="127"/>
      <c r="BE32" s="127"/>
      <c r="BF32" s="127"/>
      <c r="BG32" s="127"/>
      <c r="BH32" s="127"/>
      <c r="BI32" s="127"/>
      <c r="BJ32" s="127"/>
      <c r="BK32" s="127"/>
      <c r="BL32" s="127"/>
      <c r="BM32" s="127"/>
      <c r="BN32" s="127"/>
      <c r="BO32" s="127"/>
      <c r="BP32" s="127"/>
      <c r="BQ32" s="127"/>
      <c r="BR32" s="127"/>
      <c r="BS32" s="127"/>
      <c r="BT32" s="127"/>
      <c r="BU32" s="127"/>
      <c r="BV32" s="127"/>
      <c r="BW32" s="127"/>
      <c r="BX32" s="127"/>
      <c r="BY32" s="127"/>
      <c r="BZ32" s="127"/>
    </row>
    <row r="33" spans="1:78" s="9" customFormat="1" ht="18.75">
      <c r="A33" s="21"/>
      <c r="B33" s="21"/>
      <c r="C33" s="22"/>
      <c r="D33" s="22"/>
      <c r="E33" s="23"/>
      <c r="F33" s="22"/>
      <c r="G33" s="22"/>
      <c r="H33" s="22"/>
      <c r="I33" s="22"/>
      <c r="J33" s="23"/>
      <c r="K33" s="22"/>
      <c r="L33" s="23"/>
      <c r="M33" s="22"/>
      <c r="N33" s="23"/>
      <c r="O33" s="22"/>
      <c r="P33" s="23"/>
      <c r="Q33" s="22"/>
      <c r="R33" s="23"/>
      <c r="S33" s="22"/>
      <c r="T33" s="23"/>
      <c r="U33" s="22"/>
      <c r="V33" s="23"/>
      <c r="W33" s="22"/>
      <c r="X33" s="23"/>
      <c r="Y33" s="22"/>
      <c r="Z33" s="23"/>
      <c r="AA33" s="22"/>
      <c r="AB33" s="23"/>
      <c r="AC33" s="22"/>
      <c r="AD33" s="23"/>
      <c r="AE33" s="22"/>
      <c r="AF33" s="22"/>
      <c r="AG33" s="23"/>
      <c r="AH33" s="22"/>
      <c r="AI33" s="23"/>
      <c r="AJ33" s="22"/>
      <c r="AK33" s="23"/>
      <c r="AL33" s="22"/>
      <c r="AM33" s="23"/>
      <c r="AN33" s="22"/>
      <c r="AO33" s="22"/>
      <c r="AP33" s="22"/>
      <c r="AQ33" s="22"/>
      <c r="AR33" s="22"/>
      <c r="AS33" s="22"/>
      <c r="AT33" s="24"/>
      <c r="AU33" s="49"/>
      <c r="AV33" s="49"/>
      <c r="AW33" s="49"/>
      <c r="AX33" s="49"/>
      <c r="AY33" s="40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</row>
    <row r="34" spans="1:78" ht="15.75" customHeight="1">
      <c r="A34" s="9"/>
      <c r="B34" s="9"/>
      <c r="C34" s="9"/>
      <c r="D34" s="29"/>
      <c r="E34" s="10"/>
      <c r="F34" s="29"/>
      <c r="G34" s="9"/>
      <c r="H34" s="29"/>
      <c r="I34" s="29"/>
      <c r="J34" s="10"/>
      <c r="K34" s="29"/>
      <c r="L34" s="10"/>
      <c r="M34" s="33"/>
      <c r="N34" s="11"/>
      <c r="O34" s="29"/>
      <c r="P34" s="10"/>
      <c r="Q34" s="29"/>
      <c r="R34" s="10"/>
      <c r="S34" s="29"/>
      <c r="T34" s="10"/>
      <c r="U34" s="29"/>
      <c r="V34" s="10"/>
      <c r="W34" s="29"/>
      <c r="X34" s="10"/>
      <c r="Y34" s="29"/>
      <c r="Z34" s="10"/>
      <c r="AA34" s="29"/>
      <c r="AB34" s="10"/>
      <c r="AC34" s="29"/>
      <c r="AG34" s="10"/>
      <c r="AH34" s="29"/>
      <c r="AI34" s="10"/>
      <c r="AO34" s="26"/>
      <c r="AP34" s="26"/>
      <c r="AQ34" s="12"/>
      <c r="AS34" s="18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</row>
    <row r="35" spans="2:78" ht="15.75">
      <c r="B35" s="13"/>
      <c r="C35" s="13"/>
      <c r="D35" s="34"/>
      <c r="E35" s="14"/>
      <c r="F35" s="34"/>
      <c r="G35" s="13"/>
      <c r="AD35" s="63"/>
      <c r="AE35" s="64"/>
      <c r="AF35" s="64"/>
      <c r="AG35" s="63"/>
      <c r="AH35" s="64"/>
      <c r="AI35" s="63"/>
      <c r="AJ35" s="61" t="s">
        <v>53</v>
      </c>
      <c r="AK35" s="62"/>
      <c r="AL35" s="61"/>
      <c r="AM35" s="62"/>
      <c r="AN35" s="61"/>
      <c r="AQ35" s="7"/>
      <c r="AR35" s="19" t="s">
        <v>59</v>
      </c>
      <c r="AS35" s="17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</row>
    <row r="36" spans="46:78" ht="15"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</row>
    <row r="37" spans="46:78" ht="15"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</row>
    <row r="38" spans="2:78" ht="15">
      <c r="B38" s="6"/>
      <c r="C38" s="6"/>
      <c r="D38" s="30"/>
      <c r="E38" s="15"/>
      <c r="F38" s="30"/>
      <c r="G38" s="6"/>
      <c r="M38" s="28"/>
      <c r="N38" s="16"/>
      <c r="O38" s="28"/>
      <c r="P38" s="16"/>
      <c r="Q38" s="28"/>
      <c r="R38" s="16"/>
      <c r="S38" s="28"/>
      <c r="T38" s="16"/>
      <c r="U38" s="28"/>
      <c r="V38" s="16"/>
      <c r="W38" s="28"/>
      <c r="X38" s="16"/>
      <c r="Y38" s="28"/>
      <c r="Z38" s="16"/>
      <c r="AA38" s="28"/>
      <c r="AB38" s="16"/>
      <c r="AC38" s="28"/>
      <c r="AD38" s="16"/>
      <c r="AE38" s="28"/>
      <c r="AF38" s="28"/>
      <c r="AG38" s="16"/>
      <c r="AH38" s="28"/>
      <c r="AI38" s="16"/>
      <c r="AJ38" s="28"/>
      <c r="AK38" s="16"/>
      <c r="AL38" s="28"/>
      <c r="AM38" s="16"/>
      <c r="AN38" s="28"/>
      <c r="AO38" s="27"/>
      <c r="AP38" s="27"/>
      <c r="AS38" s="1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</row>
    <row r="39" spans="46:78" ht="15"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</row>
    <row r="40" spans="46:78" ht="15"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</row>
    <row r="41" spans="46:78" ht="15"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</row>
    <row r="42" spans="46:78" ht="15"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</row>
    <row r="43" spans="46:78" ht="15"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</row>
    <row r="44" spans="46:78" ht="15"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</row>
    <row r="45" spans="46:78" ht="15"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</row>
    <row r="46" spans="46:78" ht="15"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</row>
    <row r="47" spans="46:78" ht="15"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</row>
    <row r="48" spans="46:78" ht="15"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</row>
    <row r="49" spans="46:78" ht="15"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</row>
    <row r="50" spans="46:78" ht="15"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</row>
    <row r="51" spans="46:78" ht="15"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</row>
    <row r="52" spans="46:78" ht="15"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</row>
    <row r="53" spans="46:78" ht="15"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</row>
    <row r="54" spans="46:78" ht="15"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</row>
    <row r="55" spans="46:78" ht="15"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</row>
    <row r="56" spans="46:78" ht="15"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</row>
    <row r="57" spans="46:78" ht="15"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</row>
    <row r="58" spans="46:78" ht="15"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</row>
    <row r="59" spans="46:78" ht="15"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</row>
    <row r="60" spans="46:78" ht="15"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</row>
    <row r="61" spans="46:78" ht="15"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</row>
    <row r="62" spans="46:78" ht="15"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</row>
    <row r="63" spans="46:78" ht="15"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</row>
    <row r="64" spans="46:78" ht="15"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</row>
    <row r="65" spans="46:78" ht="15"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</row>
    <row r="66" spans="46:78" ht="15"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</row>
    <row r="67" spans="46:78" ht="15"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</row>
    <row r="68" spans="46:78" ht="15"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</row>
    <row r="69" spans="46:78" ht="15"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</row>
    <row r="70" spans="46:78" ht="15"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</row>
    <row r="71" spans="46:78" ht="15"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</row>
  </sheetData>
  <sheetProtection/>
  <mergeCells count="41">
    <mergeCell ref="AT5:AT7"/>
    <mergeCell ref="C2:P2"/>
    <mergeCell ref="AD5:AP5"/>
    <mergeCell ref="AP6:AP7"/>
    <mergeCell ref="X6:Y6"/>
    <mergeCell ref="AQ5:AQ7"/>
    <mergeCell ref="AR5:AR7"/>
    <mergeCell ref="AS5:AS7"/>
    <mergeCell ref="AM6:AN6"/>
    <mergeCell ref="AO6:AO7"/>
    <mergeCell ref="A32:B32"/>
    <mergeCell ref="R6:S6"/>
    <mergeCell ref="T6:U6"/>
    <mergeCell ref="V6:W6"/>
    <mergeCell ref="J6:K6"/>
    <mergeCell ref="L6:M6"/>
    <mergeCell ref="N6:O6"/>
    <mergeCell ref="P6:Q6"/>
    <mergeCell ref="A5:A7"/>
    <mergeCell ref="B5:B7"/>
    <mergeCell ref="AJ35:AN35"/>
    <mergeCell ref="AD35:AI35"/>
    <mergeCell ref="Z6:AA6"/>
    <mergeCell ref="AB6:AC6"/>
    <mergeCell ref="AD6:AE6"/>
    <mergeCell ref="AF6:AF7"/>
    <mergeCell ref="AG6:AH6"/>
    <mergeCell ref="AI6:AJ6"/>
    <mergeCell ref="AK6:AL6"/>
    <mergeCell ref="C6:C7"/>
    <mergeCell ref="D6:D7"/>
    <mergeCell ref="E6:F6"/>
    <mergeCell ref="G6:G7"/>
    <mergeCell ref="H6:H7"/>
    <mergeCell ref="I6:I7"/>
    <mergeCell ref="AR1:AS1"/>
    <mergeCell ref="R2:AF2"/>
    <mergeCell ref="AB1:AF1"/>
    <mergeCell ref="AG2:AS2"/>
    <mergeCell ref="C5:Q5"/>
    <mergeCell ref="R5:AC5"/>
  </mergeCells>
  <printOptions horizontalCentered="1"/>
  <pageMargins left="0.5118110236220472" right="0.31496062992125984" top="0" bottom="0" header="0.31496062992125984" footer="0.31496062992125984"/>
  <pageSetup horizontalDpi="600" verticalDpi="600" orientation="landscape" paperSize="9" scale="50" r:id="rId3"/>
  <headerFooter alignWithMargins="0">
    <oddFooter>&amp;R&amp;P</oddFooter>
  </headerFooter>
  <colBreaks count="2" manualBreakCount="2">
    <brk id="17" max="33" man="1"/>
    <brk id="32" max="33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dek231</dc:creator>
  <cp:keywords/>
  <dc:description/>
  <cp:lastModifiedBy>shtat-mariya</cp:lastModifiedBy>
  <cp:lastPrinted>2021-10-04T14:40:24Z</cp:lastPrinted>
  <dcterms:created xsi:type="dcterms:W3CDTF">2016-10-28T09:42:58Z</dcterms:created>
  <dcterms:modified xsi:type="dcterms:W3CDTF">2021-10-04T14:56:40Z</dcterms:modified>
  <cp:category/>
  <cp:version/>
  <cp:contentType/>
  <cp:contentStatus/>
</cp:coreProperties>
</file>